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19200" windowHeight="95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32" i="1" l="1"/>
  <c r="B197" i="1" l="1"/>
  <c r="A197" i="1"/>
  <c r="L196" i="1"/>
  <c r="J196" i="1"/>
  <c r="I196" i="1"/>
  <c r="H196" i="1"/>
  <c r="G196" i="1"/>
  <c r="F196" i="1"/>
  <c r="B187" i="1"/>
  <c r="A187" i="1"/>
  <c r="L186" i="1"/>
  <c r="J186" i="1"/>
  <c r="I186" i="1"/>
  <c r="I197" i="1" s="1"/>
  <c r="H186" i="1"/>
  <c r="G186" i="1"/>
  <c r="F186" i="1"/>
  <c r="B178" i="1"/>
  <c r="A178" i="1"/>
  <c r="L177" i="1"/>
  <c r="J177" i="1"/>
  <c r="I177" i="1"/>
  <c r="H177" i="1"/>
  <c r="G177" i="1"/>
  <c r="F177" i="1"/>
  <c r="B168" i="1"/>
  <c r="A168" i="1"/>
  <c r="L167" i="1"/>
  <c r="J167" i="1"/>
  <c r="I167" i="1"/>
  <c r="I178" i="1" s="1"/>
  <c r="H167" i="1"/>
  <c r="G167" i="1"/>
  <c r="F167" i="1"/>
  <c r="B159" i="1"/>
  <c r="A159" i="1"/>
  <c r="L158" i="1"/>
  <c r="J158" i="1"/>
  <c r="I158" i="1"/>
  <c r="H158" i="1"/>
  <c r="G158" i="1"/>
  <c r="F158" i="1"/>
  <c r="B149" i="1"/>
  <c r="A149" i="1"/>
  <c r="L148" i="1"/>
  <c r="J148" i="1"/>
  <c r="I148" i="1"/>
  <c r="H148" i="1"/>
  <c r="G148" i="1"/>
  <c r="F148" i="1"/>
  <c r="B140" i="1"/>
  <c r="A140" i="1"/>
  <c r="L139" i="1"/>
  <c r="J139" i="1"/>
  <c r="I139" i="1"/>
  <c r="H139" i="1"/>
  <c r="G139" i="1"/>
  <c r="F139" i="1"/>
  <c r="B130" i="1"/>
  <c r="A130" i="1"/>
  <c r="L129" i="1"/>
  <c r="J129" i="1"/>
  <c r="I129" i="1"/>
  <c r="I140" i="1" s="1"/>
  <c r="H129" i="1"/>
  <c r="G129" i="1"/>
  <c r="F129" i="1"/>
  <c r="B121" i="1"/>
  <c r="A121" i="1"/>
  <c r="L120" i="1"/>
  <c r="J120" i="1"/>
  <c r="I120" i="1"/>
  <c r="H120" i="1"/>
  <c r="G120" i="1"/>
  <c r="F120" i="1"/>
  <c r="B111" i="1"/>
  <c r="A111" i="1"/>
  <c r="L110" i="1"/>
  <c r="J110" i="1"/>
  <c r="I110" i="1"/>
  <c r="H110" i="1"/>
  <c r="G110" i="1"/>
  <c r="F110" i="1"/>
  <c r="B102" i="1"/>
  <c r="A102" i="1"/>
  <c r="L101" i="1"/>
  <c r="J101" i="1"/>
  <c r="I101" i="1"/>
  <c r="H101" i="1"/>
  <c r="G101" i="1"/>
  <c r="F101" i="1"/>
  <c r="B92" i="1"/>
  <c r="A92" i="1"/>
  <c r="L91" i="1"/>
  <c r="J91" i="1"/>
  <c r="I91" i="1"/>
  <c r="H91" i="1"/>
  <c r="G91" i="1"/>
  <c r="F91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B14" i="1"/>
  <c r="A14" i="1"/>
  <c r="L13" i="1"/>
  <c r="J13" i="1"/>
  <c r="I13" i="1"/>
  <c r="H13" i="1"/>
  <c r="G13" i="1"/>
  <c r="F13" i="1"/>
  <c r="H197" i="1" l="1"/>
  <c r="H178" i="1"/>
  <c r="H159" i="1"/>
  <c r="L197" i="1"/>
  <c r="J197" i="1"/>
  <c r="G197" i="1"/>
  <c r="F197" i="1"/>
  <c r="L178" i="1"/>
  <c r="F178" i="1"/>
  <c r="J178" i="1"/>
  <c r="I159" i="1"/>
  <c r="G159" i="1"/>
  <c r="J159" i="1"/>
  <c r="F159" i="1"/>
  <c r="G140" i="1"/>
  <c r="F140" i="1"/>
  <c r="L159" i="1"/>
  <c r="J140" i="1"/>
  <c r="G121" i="1"/>
  <c r="G178" i="1"/>
  <c r="H140" i="1"/>
  <c r="L140" i="1"/>
  <c r="I121" i="1"/>
  <c r="F121" i="1"/>
  <c r="J121" i="1"/>
  <c r="L121" i="1"/>
  <c r="H121" i="1"/>
  <c r="I102" i="1"/>
  <c r="L102" i="1"/>
  <c r="H102" i="1"/>
  <c r="G102" i="1"/>
  <c r="J102" i="1"/>
  <c r="F102" i="1"/>
  <c r="F82" i="1"/>
  <c r="L82" i="1"/>
  <c r="J82" i="1"/>
  <c r="I82" i="1"/>
  <c r="H82" i="1"/>
  <c r="G82" i="1"/>
  <c r="L63" i="1"/>
  <c r="J63" i="1"/>
  <c r="I63" i="1"/>
  <c r="H63" i="1"/>
  <c r="G63" i="1"/>
  <c r="F63" i="1"/>
  <c r="F43" i="1"/>
  <c r="J43" i="1"/>
  <c r="L43" i="1"/>
  <c r="I43" i="1"/>
  <c r="H43" i="1"/>
  <c r="G43" i="1"/>
  <c r="L24" i="1"/>
  <c r="J24" i="1"/>
  <c r="I24" i="1"/>
  <c r="H24" i="1"/>
  <c r="G24" i="1"/>
  <c r="F24" i="1"/>
  <c r="J198" i="1" l="1"/>
  <c r="F198" i="1"/>
  <c r="L198" i="1"/>
  <c r="I198" i="1"/>
  <c r="H198" i="1"/>
  <c r="G198" i="1"/>
</calcChain>
</file>

<file path=xl/sharedStrings.xml><?xml version="1.0" encoding="utf-8"?>
<sst xmlns="http://schemas.openxmlformats.org/spreadsheetml/2006/main" count="309" uniqueCount="105">
  <si>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</si>
  <si>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</si>
  <si>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</si>
  <si>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</si>
  <si>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</si>
  <si>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</si>
  <si>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</si>
  <si>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</si>
  <si>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</si>
  <si>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</si>
  <si>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</si>
  <si>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</si>
  <si>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</si>
  <si>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</si>
  <si>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</si>
  <si>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</si>
  <si>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</si>
  <si>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</si>
  <si>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</si>
  <si>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</si>
  <si>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</si>
  <si>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</si>
  <si>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</si>
  <si>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</si>
  <si>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</si>
  <si>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</si>
  <si>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</si>
  <si>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</si>
  <si>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</si>
  <si>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</si>
  <si>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</si>
  <si>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</si>
  <si>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</si>
  <si>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</si>
  <si>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</si>
  <si>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</si>
  <si>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</si>
  <si>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</si>
  <si>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</si>
  <si>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</si>
  <si>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 йодированный</t>
  </si>
  <si>
    <t>Чай с лимоном и с сахаром</t>
  </si>
  <si>
    <t>Чай с сахаром</t>
  </si>
  <si>
    <t>Компот из смеси сухофруков</t>
  </si>
  <si>
    <t xml:space="preserve">Хлеб пшеничный йодированный </t>
  </si>
  <si>
    <t>Хлеб ржано-пшеничный</t>
  </si>
  <si>
    <t>Кофейный напиток</t>
  </si>
  <si>
    <t>Суп картофельный с крупой рисовой</t>
  </si>
  <si>
    <t>Суп картофельный с горохом</t>
  </si>
  <si>
    <t>Компот из смеси сухофруктов</t>
  </si>
  <si>
    <t>Суп картофельный с макаронными изделиями</t>
  </si>
  <si>
    <t>Сыр Российский</t>
  </si>
  <si>
    <t>Рассольник Ленинградский</t>
  </si>
  <si>
    <t>Плов по-узбекски</t>
  </si>
  <si>
    <t>Каша гречневая рассыпчатая</t>
  </si>
  <si>
    <t>Макароны отварные</t>
  </si>
  <si>
    <t>Рыба тушеная с овощами</t>
  </si>
  <si>
    <t>Рагу из птицы</t>
  </si>
  <si>
    <t>Какао-напиток на молоке</t>
  </si>
  <si>
    <t>Напиток из плодов шиповника</t>
  </si>
  <si>
    <t>Борщ Сибирский</t>
  </si>
  <si>
    <t>Компот из плодов свежих (яблоки, апельсины)</t>
  </si>
  <si>
    <t>Компот из свежих яблок</t>
  </si>
  <si>
    <t>Котлета Московская с соусом томатным основным</t>
  </si>
  <si>
    <t>Салат из свеклы и зеленого горошка</t>
  </si>
  <si>
    <t>Щи из свежей капусты с картофелем, сметаной</t>
  </si>
  <si>
    <t>Фрукты свежие</t>
  </si>
  <si>
    <t>Биточки рубленые куриные с соусом</t>
  </si>
  <si>
    <t>Масло сливочное порциями</t>
  </si>
  <si>
    <t>Кондитерское изделие</t>
  </si>
  <si>
    <t>Компот из пложов свежих (лимоны)</t>
  </si>
  <si>
    <t>Плов из отварной птицы</t>
  </si>
  <si>
    <t>Тефтели из мяса птицы</t>
  </si>
  <si>
    <t>Винегрет овощной с горошком</t>
  </si>
  <si>
    <t>Суп картофельный с крупой пшенной</t>
  </si>
  <si>
    <t>Каша гречневая вязкая</t>
  </si>
  <si>
    <t>Каша перловая рассыпчатая</t>
  </si>
  <si>
    <t>Чай с лимоном и сахаром</t>
  </si>
  <si>
    <t>Запеканка из творога с соусом молочным сладким</t>
  </si>
  <si>
    <t>картофельное пюре</t>
  </si>
  <si>
    <t>Булочка</t>
  </si>
  <si>
    <t>Голубцы ленивые с соусом</t>
  </si>
  <si>
    <t>Курица тушеная с морковью в сметанном соусе</t>
  </si>
  <si>
    <t>Картофельное пюре</t>
  </si>
  <si>
    <t>Каша пшеничная вязкая</t>
  </si>
  <si>
    <t>Каша рисовая молочная жидкая</t>
  </si>
  <si>
    <t>Тефтели из мяса птицы с соусом</t>
  </si>
  <si>
    <t>Каша ячневая вязкая</t>
  </si>
  <si>
    <t>Каша вязкая молочная манная</t>
  </si>
  <si>
    <t>Яйцо вареное</t>
  </si>
  <si>
    <t>Яблоко</t>
  </si>
  <si>
    <t>Огурцы консервированные без уксуса</t>
  </si>
  <si>
    <t>Салат из квашеной капусты</t>
  </si>
  <si>
    <t>Каша пшенная вязкая</t>
  </si>
  <si>
    <t>Огурцы соленые</t>
  </si>
  <si>
    <t>Свекла отварная</t>
  </si>
  <si>
    <t>Хлеб пшеничный йодированный с маслом</t>
  </si>
  <si>
    <t>Борщ с картофелем, со сметаной</t>
  </si>
  <si>
    <t>Бутерброд с сыром и маслом</t>
  </si>
  <si>
    <t>Помидоры консервированные</t>
  </si>
  <si>
    <t>Щи из свежей капусты с картофелем</t>
  </si>
  <si>
    <t>Макароны отварные с сыром</t>
  </si>
  <si>
    <t>Салат из соленых помидор с луком</t>
  </si>
  <si>
    <t>Д.Э. Жордочкин</t>
  </si>
  <si>
    <t>МБОУ СОШ №86 с. Шаблиевка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</si>
</sst>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104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103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3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88</v>
      </c>
      <c r="F6" s="40">
        <v>180</v>
      </c>
      <c r="G6" s="40">
        <v>5.79</v>
      </c>
      <c r="H6" s="40">
        <v>5.2</v>
      </c>
      <c r="I6" s="40">
        <v>27.19</v>
      </c>
      <c r="J6" s="40">
        <v>194</v>
      </c>
      <c r="K6" s="41">
        <v>220.64</v>
      </c>
      <c r="L6" s="40">
        <v>26.26</v>
      </c>
    </row>
    <row r="7" spans="1:12" ht="15" x14ac:dyDescent="0.25">
      <c r="A7" s="23"/>
      <c r="B7" s="15"/>
      <c r="C7" s="11"/>
      <c r="D7" s="6"/>
      <c r="E7" s="42" t="s">
        <v>89</v>
      </c>
      <c r="F7" s="43">
        <v>40</v>
      </c>
      <c r="G7" s="43">
        <v>5.12</v>
      </c>
      <c r="H7" s="43">
        <v>2.6</v>
      </c>
      <c r="I7" s="43">
        <v>0.28000000000000003</v>
      </c>
      <c r="J7" s="43">
        <v>62.8</v>
      </c>
      <c r="K7" s="44">
        <v>220.78</v>
      </c>
      <c r="L7" s="43">
        <v>18.5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9.98</v>
      </c>
      <c r="J8" s="43">
        <v>39.9</v>
      </c>
      <c r="K8" s="44">
        <v>300.70999999999998</v>
      </c>
      <c r="L8" s="43">
        <v>2.1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2.58</v>
      </c>
      <c r="H9" s="43">
        <v>0.15</v>
      </c>
      <c r="I9" s="43">
        <v>16.2</v>
      </c>
      <c r="J9" s="43">
        <v>69.599999999999994</v>
      </c>
      <c r="K9" s="44">
        <v>600.28</v>
      </c>
      <c r="L9" s="43">
        <v>2.14</v>
      </c>
    </row>
    <row r="10" spans="1:12" ht="15" x14ac:dyDescent="0.25">
      <c r="A10" s="23"/>
      <c r="B10" s="15"/>
      <c r="C10" s="11"/>
      <c r="D10" s="7" t="s">
        <v>24</v>
      </c>
      <c r="E10" s="42" t="s">
        <v>90</v>
      </c>
      <c r="F10" s="43">
        <v>140</v>
      </c>
      <c r="G10" s="43">
        <v>0.6</v>
      </c>
      <c r="H10" s="43">
        <v>0.6</v>
      </c>
      <c r="I10" s="43">
        <v>14.7</v>
      </c>
      <c r="J10" s="43">
        <v>70.5</v>
      </c>
      <c r="K10" s="44">
        <v>896.02</v>
      </c>
      <c r="L10" s="43">
        <v>18.5</v>
      </c>
    </row>
    <row r="11" spans="1:12" ht="15" x14ac:dyDescent="0.25">
      <c r="A11" s="23"/>
      <c r="B11" s="15"/>
      <c r="C11" s="11"/>
      <c r="D11" s="6"/>
      <c r="E11" s="42" t="s">
        <v>51</v>
      </c>
      <c r="F11" s="43">
        <v>10</v>
      </c>
      <c r="G11" s="43">
        <v>2.3199999999999998</v>
      </c>
      <c r="H11" s="43">
        <v>2.95</v>
      </c>
      <c r="I11" s="43">
        <v>0</v>
      </c>
      <c r="J11" s="43">
        <v>36.4</v>
      </c>
      <c r="K11" s="44">
        <v>97.17</v>
      </c>
      <c r="L11" s="43">
        <v>7.5</v>
      </c>
    </row>
    <row r="12" spans="1:12" ht="15" x14ac:dyDescent="0.25">
      <c r="A12" s="23"/>
      <c r="B12" s="15"/>
      <c r="C12" s="11"/>
      <c r="D12" s="6"/>
      <c r="E12" s="42" t="s">
        <v>68</v>
      </c>
      <c r="F12" s="43">
        <v>10</v>
      </c>
      <c r="G12" s="43">
        <v>0.05</v>
      </c>
      <c r="H12" s="43">
        <v>8.25</v>
      </c>
      <c r="I12" s="43">
        <v>0.08</v>
      </c>
      <c r="J12" s="43">
        <v>74.8</v>
      </c>
      <c r="K12" s="44">
        <v>911.02</v>
      </c>
      <c r="L12" s="43">
        <v>14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16.46</v>
      </c>
      <c r="H13" s="19">
        <f t="shared" si="0"/>
        <v>19.75</v>
      </c>
      <c r="I13" s="19">
        <f t="shared" si="0"/>
        <v>68.430000000000007</v>
      </c>
      <c r="J13" s="19">
        <f t="shared" si="0"/>
        <v>547.99999999999989</v>
      </c>
      <c r="K13" s="25"/>
      <c r="L13" s="19">
        <f t="shared" ref="L13" si="1">SUM(L6:L12)</f>
        <v>89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73</v>
      </c>
      <c r="F14" s="43">
        <v>60</v>
      </c>
      <c r="G14" s="43">
        <v>1.56</v>
      </c>
      <c r="H14" s="43">
        <v>1.8</v>
      </c>
      <c r="I14" s="43">
        <v>8.01</v>
      </c>
      <c r="J14" s="43">
        <v>129.52000000000001</v>
      </c>
      <c r="K14" s="44">
        <v>848.24</v>
      </c>
      <c r="L14" s="43">
        <v>10.14</v>
      </c>
    </row>
    <row r="15" spans="1:12" ht="15" x14ac:dyDescent="0.25">
      <c r="A15" s="23"/>
      <c r="B15" s="15"/>
      <c r="C15" s="11"/>
      <c r="D15" s="7" t="s">
        <v>27</v>
      </c>
      <c r="E15" s="42" t="s">
        <v>52</v>
      </c>
      <c r="F15" s="43">
        <v>200</v>
      </c>
      <c r="G15" s="43">
        <v>2.46</v>
      </c>
      <c r="H15" s="43">
        <v>4.28</v>
      </c>
      <c r="I15" s="43">
        <v>17.89</v>
      </c>
      <c r="J15" s="43">
        <v>119.36</v>
      </c>
      <c r="K15" s="44">
        <v>132.03</v>
      </c>
      <c r="L15" s="43">
        <v>12.1</v>
      </c>
    </row>
    <row r="16" spans="1:12" ht="15" x14ac:dyDescent="0.25">
      <c r="A16" s="23"/>
      <c r="B16" s="15"/>
      <c r="C16" s="11"/>
      <c r="D16" s="7" t="s">
        <v>28</v>
      </c>
      <c r="E16" s="42" t="s">
        <v>53</v>
      </c>
      <c r="F16" s="43">
        <v>200</v>
      </c>
      <c r="G16" s="43">
        <v>13.16</v>
      </c>
      <c r="H16" s="43">
        <v>17.97</v>
      </c>
      <c r="I16" s="43">
        <v>39.53</v>
      </c>
      <c r="J16" s="43">
        <v>399.58</v>
      </c>
      <c r="K16" s="44">
        <v>888</v>
      </c>
      <c r="L16" s="43">
        <v>54.7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62</v>
      </c>
      <c r="F18" s="43">
        <v>200</v>
      </c>
      <c r="G18" s="43">
        <v>0.18</v>
      </c>
      <c r="H18" s="43">
        <v>0.18</v>
      </c>
      <c r="I18" s="43">
        <v>19.38</v>
      </c>
      <c r="J18" s="43">
        <v>81.05</v>
      </c>
      <c r="K18" s="44">
        <v>300.7</v>
      </c>
      <c r="L18" s="43">
        <v>9.1999999999999993</v>
      </c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40</v>
      </c>
      <c r="G19" s="43">
        <v>3.44</v>
      </c>
      <c r="H19" s="43">
        <v>0.2</v>
      </c>
      <c r="I19" s="43">
        <v>21.6</v>
      </c>
      <c r="J19" s="43">
        <v>92.8</v>
      </c>
      <c r="K19" s="44">
        <v>600.33000000000004</v>
      </c>
      <c r="L19" s="43">
        <v>2.86</v>
      </c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>
        <f t="shared" ref="L23" si="2">SUM(L14:L22)</f>
        <v>89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610</v>
      </c>
      <c r="G24" s="32">
        <f t="shared" ref="G24:J24" si="3">G13+G23</f>
        <v>16.46</v>
      </c>
      <c r="H24" s="32">
        <f t="shared" si="3"/>
        <v>19.75</v>
      </c>
      <c r="I24" s="32">
        <f t="shared" si="3"/>
        <v>68.430000000000007</v>
      </c>
      <c r="J24" s="32">
        <f t="shared" si="3"/>
        <v>547.99999999999989</v>
      </c>
      <c r="K24" s="32"/>
      <c r="L24" s="32">
        <f t="shared" ref="L24" si="4">L13+L23</f>
        <v>178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150</v>
      </c>
      <c r="G25" s="40">
        <v>5.4</v>
      </c>
      <c r="H25" s="40">
        <v>4.9000000000000004</v>
      </c>
      <c r="I25" s="40">
        <v>32.799999999999997</v>
      </c>
      <c r="J25" s="40">
        <v>196.8</v>
      </c>
      <c r="K25" s="41">
        <v>825.03</v>
      </c>
      <c r="L25" s="40">
        <v>13.63</v>
      </c>
    </row>
    <row r="26" spans="1:12" ht="15" x14ac:dyDescent="0.25">
      <c r="A26" s="14"/>
      <c r="B26" s="15"/>
      <c r="C26" s="11"/>
      <c r="D26" s="6"/>
      <c r="E26" s="42" t="s">
        <v>63</v>
      </c>
      <c r="F26" s="43">
        <v>130</v>
      </c>
      <c r="G26" s="43">
        <v>8.4700000000000006</v>
      </c>
      <c r="H26" s="43">
        <v>9.09</v>
      </c>
      <c r="I26" s="43">
        <v>9.0500000000000007</v>
      </c>
      <c r="J26" s="43">
        <v>140.07</v>
      </c>
      <c r="K26" s="44">
        <v>889.01</v>
      </c>
      <c r="L26" s="43">
        <v>56.82</v>
      </c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0.24</v>
      </c>
      <c r="H27" s="43">
        <v>0.19</v>
      </c>
      <c r="I27" s="43">
        <v>12.83</v>
      </c>
      <c r="J27" s="43">
        <v>53.38</v>
      </c>
      <c r="K27" s="44">
        <v>300.73</v>
      </c>
      <c r="L27" s="43">
        <v>3.5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2.58</v>
      </c>
      <c r="H28" s="43">
        <v>0.15</v>
      </c>
      <c r="I28" s="43">
        <v>16.2</v>
      </c>
      <c r="J28" s="43">
        <v>69.599999999999994</v>
      </c>
      <c r="K28" s="44">
        <v>600.28</v>
      </c>
      <c r="L28" s="43">
        <v>2.14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45</v>
      </c>
      <c r="F30" s="43">
        <v>20</v>
      </c>
      <c r="G30" s="43">
        <v>1.46</v>
      </c>
      <c r="H30" s="43">
        <v>0.26</v>
      </c>
      <c r="I30" s="43">
        <v>7.28</v>
      </c>
      <c r="J30" s="43">
        <v>37.4</v>
      </c>
      <c r="K30" s="44">
        <v>600.39</v>
      </c>
      <c r="L30" s="43">
        <v>1.85</v>
      </c>
    </row>
    <row r="31" spans="1:12" ht="15" x14ac:dyDescent="0.25">
      <c r="A31" s="14"/>
      <c r="B31" s="15"/>
      <c r="C31" s="11"/>
      <c r="D31" s="6"/>
      <c r="E31" s="42" t="s">
        <v>64</v>
      </c>
      <c r="F31" s="43">
        <v>70</v>
      </c>
      <c r="G31" s="43">
        <v>1.1000000000000001</v>
      </c>
      <c r="H31" s="43">
        <v>5.07</v>
      </c>
      <c r="I31" s="43">
        <v>5.59</v>
      </c>
      <c r="J31" s="43">
        <v>90.25</v>
      </c>
      <c r="K31" s="44">
        <v>805.18</v>
      </c>
      <c r="L31" s="43">
        <v>11.06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5">SUM(G25:G31)</f>
        <v>19.250000000000004</v>
      </c>
      <c r="H32" s="19">
        <f t="shared" ref="H32" si="6">SUM(H25:H31)</f>
        <v>19.66</v>
      </c>
      <c r="I32" s="19">
        <f t="shared" ref="I32" si="7">SUM(I25:I31)</f>
        <v>83.75</v>
      </c>
      <c r="J32" s="19">
        <f t="shared" ref="J32:L32" si="8">SUM(J25:J31)</f>
        <v>587.5</v>
      </c>
      <c r="K32" s="25"/>
      <c r="L32" s="19">
        <f t="shared" si="8"/>
        <v>89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64</v>
      </c>
      <c r="F33" s="43">
        <v>80</v>
      </c>
      <c r="G33" s="43">
        <v>1.25</v>
      </c>
      <c r="H33" s="43">
        <v>8.08</v>
      </c>
      <c r="I33" s="43">
        <v>6.39</v>
      </c>
      <c r="J33" s="43">
        <v>103.15</v>
      </c>
      <c r="K33" s="44">
        <v>805.16</v>
      </c>
      <c r="L33" s="43">
        <v>12.39</v>
      </c>
    </row>
    <row r="34" spans="1:12" ht="15" x14ac:dyDescent="0.25">
      <c r="A34" s="14"/>
      <c r="B34" s="15"/>
      <c r="C34" s="11"/>
      <c r="D34" s="7" t="s">
        <v>27</v>
      </c>
      <c r="E34" s="42" t="s">
        <v>65</v>
      </c>
      <c r="F34" s="43">
        <v>210</v>
      </c>
      <c r="G34" s="43">
        <v>1.57</v>
      </c>
      <c r="H34" s="43">
        <v>4.26</v>
      </c>
      <c r="I34" s="43">
        <v>7.55</v>
      </c>
      <c r="J34" s="43">
        <v>75.62</v>
      </c>
      <c r="K34" s="44">
        <v>100.96</v>
      </c>
      <c r="L34" s="43">
        <v>16.989999999999998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180</v>
      </c>
      <c r="G35" s="43">
        <v>15.94</v>
      </c>
      <c r="H35" s="43">
        <v>11.71</v>
      </c>
      <c r="I35" s="43">
        <v>41.35</v>
      </c>
      <c r="J35" s="43">
        <v>335.75</v>
      </c>
      <c r="K35" s="44">
        <v>220.21</v>
      </c>
      <c r="L35" s="43">
        <v>52.26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0.9</v>
      </c>
      <c r="H37" s="43">
        <v>4.33</v>
      </c>
      <c r="I37" s="43">
        <v>23.61</v>
      </c>
      <c r="J37" s="43">
        <v>97.68</v>
      </c>
      <c r="K37" s="44">
        <v>639.04</v>
      </c>
      <c r="L37" s="43">
        <v>4.5</v>
      </c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40</v>
      </c>
      <c r="G38" s="43">
        <v>3.44</v>
      </c>
      <c r="H38" s="43">
        <v>0.2</v>
      </c>
      <c r="I38" s="43">
        <v>21.6</v>
      </c>
      <c r="J38" s="43">
        <v>92.8</v>
      </c>
      <c r="K38" s="44">
        <v>600.33000000000004</v>
      </c>
      <c r="L38" s="43">
        <v>2.86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9">SUM(G33:G41)</f>
        <v>23.099999999999998</v>
      </c>
      <c r="H42" s="19">
        <f t="shared" ref="H42" si="10">SUM(H33:H41)</f>
        <v>28.580000000000002</v>
      </c>
      <c r="I42" s="19">
        <f t="shared" ref="I42" si="11">SUM(I33:I41)</f>
        <v>100.5</v>
      </c>
      <c r="J42" s="19">
        <f t="shared" ref="J42:L42" si="12">SUM(J33:J41)</f>
        <v>705</v>
      </c>
      <c r="K42" s="25"/>
      <c r="L42" s="19">
        <f t="shared" si="12"/>
        <v>89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1310</v>
      </c>
      <c r="G43" s="32">
        <f t="shared" ref="G43" si="13">G32+G42</f>
        <v>42.35</v>
      </c>
      <c r="H43" s="32">
        <f t="shared" ref="H43" si="14">H32+H42</f>
        <v>48.24</v>
      </c>
      <c r="I43" s="32">
        <f t="shared" ref="I43" si="15">I32+I42</f>
        <v>184.25</v>
      </c>
      <c r="J43" s="32">
        <f t="shared" ref="J43:L43" si="16">J32+J42</f>
        <v>1292.5</v>
      </c>
      <c r="K43" s="32"/>
      <c r="L43" s="32">
        <f t="shared" si="16"/>
        <v>178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180</v>
      </c>
      <c r="G44" s="40">
        <v>3.76</v>
      </c>
      <c r="H44" s="40">
        <v>10.78</v>
      </c>
      <c r="I44" s="40">
        <v>24.33</v>
      </c>
      <c r="J44" s="40">
        <v>191.25</v>
      </c>
      <c r="K44" s="41">
        <v>831.03</v>
      </c>
      <c r="L44" s="40">
        <v>34.39</v>
      </c>
    </row>
    <row r="45" spans="1:12" ht="15" x14ac:dyDescent="0.25">
      <c r="A45" s="23"/>
      <c r="B45" s="15"/>
      <c r="C45" s="11"/>
      <c r="D45" s="6"/>
      <c r="E45" s="42" t="s">
        <v>56</v>
      </c>
      <c r="F45" s="43">
        <v>110</v>
      </c>
      <c r="G45" s="43">
        <v>9.4600000000000009</v>
      </c>
      <c r="H45" s="43">
        <v>8.82</v>
      </c>
      <c r="I45" s="43">
        <v>14.65</v>
      </c>
      <c r="J45" s="43">
        <v>162.9</v>
      </c>
      <c r="K45" s="44">
        <v>309.08999999999997</v>
      </c>
      <c r="L45" s="43">
        <v>39.99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300.70999999999998</v>
      </c>
      <c r="L46" s="43">
        <v>2.1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2.58</v>
      </c>
      <c r="H47" s="43">
        <v>0.15</v>
      </c>
      <c r="I47" s="43">
        <v>16.2</v>
      </c>
      <c r="J47" s="43">
        <v>69.599999999999994</v>
      </c>
      <c r="K47" s="44">
        <v>600.28</v>
      </c>
      <c r="L47" s="43">
        <v>2.14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91</v>
      </c>
      <c r="F49" s="43">
        <v>65</v>
      </c>
      <c r="G49" s="43">
        <v>0.52</v>
      </c>
      <c r="H49" s="43">
        <v>0</v>
      </c>
      <c r="I49" s="43">
        <v>2.6</v>
      </c>
      <c r="J49" s="43">
        <v>7.8</v>
      </c>
      <c r="K49" s="44">
        <v>26.47</v>
      </c>
      <c r="L49" s="43">
        <v>10.38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33</v>
      </c>
      <c r="E52" s="9"/>
      <c r="F52" s="19">
        <f>SUM(F44:F51)</f>
        <v>585</v>
      </c>
      <c r="G52" s="19">
        <f t="shared" ref="G52" si="17">SUM(G44:G51)</f>
        <v>16.32</v>
      </c>
      <c r="H52" s="19">
        <f t="shared" ref="H52" si="18">SUM(H44:H51)</f>
        <v>19.75</v>
      </c>
      <c r="I52" s="19">
        <f t="shared" ref="I52" si="19">SUM(I44:I51)</f>
        <v>67.759999999999991</v>
      </c>
      <c r="J52" s="19">
        <f t="shared" ref="J52:L52" si="20">SUM(J44:J51)</f>
        <v>471.45</v>
      </c>
      <c r="K52" s="25"/>
      <c r="L52" s="19">
        <f t="shared" si="20"/>
        <v>88.999999999999986</v>
      </c>
    </row>
    <row r="53" spans="1:12" ht="15" x14ac:dyDescent="0.25">
      <c r="A53" s="26">
        <f>A44</f>
        <v>1</v>
      </c>
      <c r="B53" s="13">
        <f>B44</f>
        <v>3</v>
      </c>
      <c r="C53" s="10" t="s">
        <v>25</v>
      </c>
      <c r="D53" s="7" t="s">
        <v>26</v>
      </c>
      <c r="E53" s="42" t="s">
        <v>92</v>
      </c>
      <c r="F53" s="43">
        <v>60</v>
      </c>
      <c r="G53" s="43">
        <v>0.96</v>
      </c>
      <c r="H53" s="43">
        <v>3.06</v>
      </c>
      <c r="I53" s="43">
        <v>4.6399999999999997</v>
      </c>
      <c r="J53" s="43">
        <v>51.32</v>
      </c>
      <c r="K53" s="44">
        <v>45.06</v>
      </c>
      <c r="L53" s="43">
        <v>11.84</v>
      </c>
    </row>
    <row r="54" spans="1:12" ht="15" x14ac:dyDescent="0.25">
      <c r="A54" s="23"/>
      <c r="B54" s="15"/>
      <c r="C54" s="11"/>
      <c r="D54" s="7" t="s">
        <v>27</v>
      </c>
      <c r="E54" s="42" t="s">
        <v>48</v>
      </c>
      <c r="F54" s="43">
        <v>180</v>
      </c>
      <c r="G54" s="43">
        <v>3.25</v>
      </c>
      <c r="H54" s="43">
        <v>4.6100000000000003</v>
      </c>
      <c r="I54" s="43">
        <v>13.22</v>
      </c>
      <c r="J54" s="43">
        <v>82.76</v>
      </c>
      <c r="K54" s="44">
        <v>100.94</v>
      </c>
      <c r="L54" s="43">
        <v>8.3699999999999992</v>
      </c>
    </row>
    <row r="55" spans="1:12" ht="15" x14ac:dyDescent="0.25">
      <c r="A55" s="23"/>
      <c r="B55" s="15"/>
      <c r="C55" s="11"/>
      <c r="D55" s="7" t="s">
        <v>28</v>
      </c>
      <c r="E55" s="42" t="s">
        <v>67</v>
      </c>
      <c r="F55" s="43">
        <v>100</v>
      </c>
      <c r="G55" s="43">
        <v>9.9</v>
      </c>
      <c r="H55" s="43">
        <v>11.13</v>
      </c>
      <c r="I55" s="43">
        <v>11.22</v>
      </c>
      <c r="J55" s="43">
        <v>199.71</v>
      </c>
      <c r="K55" s="44">
        <v>1006.27</v>
      </c>
      <c r="L55" s="43">
        <v>45.32</v>
      </c>
    </row>
    <row r="56" spans="1:12" ht="15" x14ac:dyDescent="0.25">
      <c r="A56" s="23"/>
      <c r="B56" s="15"/>
      <c r="C56" s="11"/>
      <c r="D56" s="7" t="s">
        <v>29</v>
      </c>
      <c r="E56" s="42" t="s">
        <v>55</v>
      </c>
      <c r="F56" s="43">
        <v>150</v>
      </c>
      <c r="G56" s="43">
        <v>5.4</v>
      </c>
      <c r="H56" s="43">
        <v>4.9000000000000004</v>
      </c>
      <c r="I56" s="43">
        <v>32.799999999999997</v>
      </c>
      <c r="J56" s="43">
        <v>196.8</v>
      </c>
      <c r="K56" s="44">
        <v>825.03</v>
      </c>
      <c r="L56" s="43">
        <v>13.63</v>
      </c>
    </row>
    <row r="57" spans="1:12" ht="15" x14ac:dyDescent="0.25">
      <c r="A57" s="23"/>
      <c r="B57" s="15"/>
      <c r="C57" s="11"/>
      <c r="D57" s="7" t="s">
        <v>30</v>
      </c>
      <c r="E57" s="42" t="s">
        <v>61</v>
      </c>
      <c r="F57" s="43">
        <v>180</v>
      </c>
      <c r="G57" s="43">
        <v>0.14000000000000001</v>
      </c>
      <c r="H57" s="43">
        <v>7.0000000000000007E-2</v>
      </c>
      <c r="I57" s="43">
        <v>19.93</v>
      </c>
      <c r="J57" s="43">
        <v>81.61</v>
      </c>
      <c r="K57" s="44">
        <v>300.85000000000002</v>
      </c>
      <c r="L57" s="43">
        <v>6.98</v>
      </c>
    </row>
    <row r="58" spans="1:12" ht="15" x14ac:dyDescent="0.25">
      <c r="A58" s="23"/>
      <c r="B58" s="15"/>
      <c r="C58" s="11"/>
      <c r="D58" s="7" t="s">
        <v>31</v>
      </c>
      <c r="E58" s="42" t="s">
        <v>40</v>
      </c>
      <c r="F58" s="43">
        <v>40</v>
      </c>
      <c r="G58" s="43">
        <v>3.44</v>
      </c>
      <c r="H58" s="43">
        <v>0.2</v>
      </c>
      <c r="I58" s="43">
        <v>21.6</v>
      </c>
      <c r="J58" s="43">
        <v>92.8</v>
      </c>
      <c r="K58" s="44">
        <v>600.33000000000004</v>
      </c>
      <c r="L58" s="43">
        <v>2.86</v>
      </c>
    </row>
    <row r="59" spans="1:12" ht="15" x14ac:dyDescent="0.25">
      <c r="A59" s="23"/>
      <c r="B59" s="15"/>
      <c r="C59" s="11"/>
      <c r="D59" s="7" t="s">
        <v>32</v>
      </c>
      <c r="E59" s="42" t="s">
        <v>45</v>
      </c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710</v>
      </c>
      <c r="G62" s="19">
        <f t="shared" ref="G62" si="21">SUM(G53:G61)</f>
        <v>23.09</v>
      </c>
      <c r="H62" s="19">
        <f t="shared" ref="H62" si="22">SUM(H53:H61)</f>
        <v>23.970000000000002</v>
      </c>
      <c r="I62" s="19">
        <f t="shared" ref="I62" si="23">SUM(I53:I61)</f>
        <v>103.41</v>
      </c>
      <c r="J62" s="19">
        <f t="shared" ref="J62:L62" si="24">SUM(J53:J61)</f>
        <v>705</v>
      </c>
      <c r="K62" s="25"/>
      <c r="L62" s="19">
        <f t="shared" si="24"/>
        <v>89</v>
      </c>
    </row>
    <row r="63" spans="1:12" ht="15.75" customHeight="1" x14ac:dyDescent="0.2">
      <c r="A63" s="29">
        <f>A44</f>
        <v>1</v>
      </c>
      <c r="B63" s="30">
        <f>B44</f>
        <v>3</v>
      </c>
      <c r="C63" s="51" t="s">
        <v>4</v>
      </c>
      <c r="D63" s="52"/>
      <c r="E63" s="31"/>
      <c r="F63" s="32">
        <f>F52+F62</f>
        <v>1295</v>
      </c>
      <c r="G63" s="32">
        <f t="shared" ref="G63" si="25">G52+G62</f>
        <v>39.409999999999997</v>
      </c>
      <c r="H63" s="32">
        <f t="shared" ref="H63" si="26">H52+H62</f>
        <v>43.72</v>
      </c>
      <c r="I63" s="32">
        <f t="shared" ref="I63" si="27">I52+I62</f>
        <v>171.17</v>
      </c>
      <c r="J63" s="32">
        <f t="shared" ref="J63:L63" si="28">J52+J62</f>
        <v>1176.45</v>
      </c>
      <c r="K63" s="32"/>
      <c r="L63" s="32">
        <f t="shared" si="28"/>
        <v>178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42" t="s">
        <v>93</v>
      </c>
      <c r="F64" s="40">
        <v>150</v>
      </c>
      <c r="G64" s="40">
        <v>4.18</v>
      </c>
      <c r="H64" s="40">
        <v>5.09</v>
      </c>
      <c r="I64" s="40">
        <v>23.99</v>
      </c>
      <c r="J64" s="40">
        <v>72.760000000000005</v>
      </c>
      <c r="K64" s="41">
        <v>194.04</v>
      </c>
      <c r="L64" s="40">
        <v>10.56</v>
      </c>
    </row>
    <row r="65" spans="1:12" ht="15" x14ac:dyDescent="0.25">
      <c r="A65" s="23"/>
      <c r="B65" s="15"/>
      <c r="C65" s="11"/>
      <c r="D65" s="6"/>
      <c r="E65" s="42" t="s">
        <v>81</v>
      </c>
      <c r="F65" s="43">
        <v>120</v>
      </c>
      <c r="G65" s="43">
        <v>8.34</v>
      </c>
      <c r="H65" s="43">
        <v>11.71</v>
      </c>
      <c r="I65" s="43">
        <v>12.42</v>
      </c>
      <c r="J65" s="43">
        <v>241.99</v>
      </c>
      <c r="K65" s="44">
        <v>898.03</v>
      </c>
      <c r="L65" s="43">
        <v>39.1</v>
      </c>
    </row>
    <row r="66" spans="1:12" ht="15" x14ac:dyDescent="0.25">
      <c r="A66" s="23"/>
      <c r="B66" s="15"/>
      <c r="C66" s="11"/>
      <c r="D66" s="7" t="s">
        <v>22</v>
      </c>
      <c r="E66" s="42" t="s">
        <v>41</v>
      </c>
      <c r="F66" s="43">
        <v>200</v>
      </c>
      <c r="G66" s="43">
        <v>0.04</v>
      </c>
      <c r="H66" s="43">
        <v>0</v>
      </c>
      <c r="I66" s="43">
        <v>10.1</v>
      </c>
      <c r="J66" s="43">
        <v>41.26</v>
      </c>
      <c r="K66" s="44">
        <v>300.74</v>
      </c>
      <c r="L66" s="43">
        <v>3.9</v>
      </c>
    </row>
    <row r="67" spans="1:12" ht="15" x14ac:dyDescent="0.25">
      <c r="A67" s="23"/>
      <c r="B67" s="15"/>
      <c r="C67" s="11"/>
      <c r="D67" s="7" t="s">
        <v>23</v>
      </c>
      <c r="E67" s="42" t="s">
        <v>40</v>
      </c>
      <c r="F67" s="43">
        <v>30</v>
      </c>
      <c r="G67" s="43">
        <v>2.58</v>
      </c>
      <c r="H67" s="43">
        <v>0.15</v>
      </c>
      <c r="I67" s="43">
        <v>16.2</v>
      </c>
      <c r="J67" s="43">
        <v>69.599999999999994</v>
      </c>
      <c r="K67" s="44">
        <v>600.28</v>
      </c>
      <c r="L67" s="43">
        <v>2.14</v>
      </c>
    </row>
    <row r="68" spans="1:12" ht="15" x14ac:dyDescent="0.25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 t="s">
        <v>69</v>
      </c>
      <c r="F69" s="43">
        <v>40</v>
      </c>
      <c r="G69" s="43">
        <v>2.4</v>
      </c>
      <c r="H69" s="43">
        <v>1</v>
      </c>
      <c r="I69" s="43">
        <v>13.03</v>
      </c>
      <c r="J69" s="43">
        <v>56.1</v>
      </c>
      <c r="K69" s="44">
        <v>968.42</v>
      </c>
      <c r="L69" s="43">
        <v>22.7</v>
      </c>
    </row>
    <row r="70" spans="1:12" ht="15" x14ac:dyDescent="0.25">
      <c r="A70" s="23"/>
      <c r="B70" s="15"/>
      <c r="C70" s="11"/>
      <c r="D70" s="6"/>
      <c r="E70" s="42" t="s">
        <v>73</v>
      </c>
      <c r="F70" s="43">
        <v>60</v>
      </c>
      <c r="G70" s="43">
        <v>1.56</v>
      </c>
      <c r="H70" s="43">
        <v>1.8</v>
      </c>
      <c r="I70" s="43">
        <v>8.01</v>
      </c>
      <c r="J70" s="43">
        <v>105.79</v>
      </c>
      <c r="K70" s="44">
        <v>848.17</v>
      </c>
      <c r="L70" s="43">
        <v>10.6</v>
      </c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600</v>
      </c>
      <c r="G71" s="19">
        <f t="shared" ref="G71" si="29">SUM(G64:G70)</f>
        <v>19.099999999999998</v>
      </c>
      <c r="H71" s="19">
        <f t="shared" ref="H71" si="30">SUM(H64:H70)</f>
        <v>19.75</v>
      </c>
      <c r="I71" s="19">
        <f t="shared" ref="I71" si="31">SUM(I64:I70)</f>
        <v>83.75</v>
      </c>
      <c r="J71" s="19">
        <f t="shared" ref="J71:L71" si="32">SUM(J64:J70)</f>
        <v>587.5</v>
      </c>
      <c r="K71" s="25"/>
      <c r="L71" s="19">
        <f t="shared" si="32"/>
        <v>89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94</v>
      </c>
      <c r="F72" s="43">
        <v>70</v>
      </c>
      <c r="G72" s="43">
        <v>0.56000000000000005</v>
      </c>
      <c r="H72" s="43">
        <v>0</v>
      </c>
      <c r="I72" s="43">
        <v>2.8</v>
      </c>
      <c r="J72" s="43">
        <v>8.4</v>
      </c>
      <c r="K72" s="44">
        <v>26.46</v>
      </c>
      <c r="L72" s="43">
        <v>10.57</v>
      </c>
    </row>
    <row r="73" spans="1:12" ht="15" x14ac:dyDescent="0.25">
      <c r="A73" s="23"/>
      <c r="B73" s="15"/>
      <c r="C73" s="11"/>
      <c r="D73" s="7" t="s">
        <v>27</v>
      </c>
      <c r="E73" s="42" t="s">
        <v>47</v>
      </c>
      <c r="F73" s="43">
        <v>200</v>
      </c>
      <c r="G73" s="43">
        <v>1.73</v>
      </c>
      <c r="H73" s="43">
        <v>2.31</v>
      </c>
      <c r="I73" s="43">
        <v>13.91</v>
      </c>
      <c r="J73" s="43">
        <v>83.89</v>
      </c>
      <c r="K73" s="44">
        <v>100.99</v>
      </c>
      <c r="L73" s="43">
        <v>11.14</v>
      </c>
    </row>
    <row r="74" spans="1:12" ht="15" x14ac:dyDescent="0.25">
      <c r="A74" s="23"/>
      <c r="B74" s="15"/>
      <c r="C74" s="11"/>
      <c r="D74" s="7" t="s">
        <v>28</v>
      </c>
      <c r="E74" s="42" t="s">
        <v>82</v>
      </c>
      <c r="F74" s="43">
        <v>90</v>
      </c>
      <c r="G74" s="43">
        <v>13.24</v>
      </c>
      <c r="H74" s="43">
        <v>16.690000000000001</v>
      </c>
      <c r="I74" s="43">
        <v>15.1</v>
      </c>
      <c r="J74" s="43">
        <v>272.06</v>
      </c>
      <c r="K74" s="44">
        <v>1010.04</v>
      </c>
      <c r="L74" s="43">
        <v>49.11</v>
      </c>
    </row>
    <row r="75" spans="1:12" ht="15" x14ac:dyDescent="0.25">
      <c r="A75" s="23"/>
      <c r="B75" s="15"/>
      <c r="C75" s="11"/>
      <c r="D75" s="7" t="s">
        <v>29</v>
      </c>
      <c r="E75" s="42" t="s">
        <v>84</v>
      </c>
      <c r="F75" s="43">
        <v>150</v>
      </c>
      <c r="G75" s="43">
        <v>4</v>
      </c>
      <c r="H75" s="43">
        <v>4.49</v>
      </c>
      <c r="I75" s="43">
        <v>24.71</v>
      </c>
      <c r="J75" s="43">
        <v>155.31</v>
      </c>
      <c r="K75" s="44">
        <v>807.05</v>
      </c>
      <c r="L75" s="43">
        <v>8.02</v>
      </c>
    </row>
    <row r="76" spans="1:12" ht="15" x14ac:dyDescent="0.25">
      <c r="A76" s="23"/>
      <c r="B76" s="15"/>
      <c r="C76" s="11"/>
      <c r="D76" s="7" t="s">
        <v>30</v>
      </c>
      <c r="E76" s="42" t="s">
        <v>70</v>
      </c>
      <c r="F76" s="43">
        <v>200</v>
      </c>
      <c r="G76" s="43">
        <v>0.13</v>
      </c>
      <c r="H76" s="43">
        <v>0.01</v>
      </c>
      <c r="I76" s="43">
        <v>22.38</v>
      </c>
      <c r="J76" s="43">
        <v>92.54</v>
      </c>
      <c r="K76" s="44">
        <v>300.75</v>
      </c>
      <c r="L76" s="43">
        <v>7.3</v>
      </c>
    </row>
    <row r="77" spans="1:12" ht="15" x14ac:dyDescent="0.25">
      <c r="A77" s="23"/>
      <c r="B77" s="15"/>
      <c r="C77" s="11"/>
      <c r="D77" s="7" t="s">
        <v>31</v>
      </c>
      <c r="E77" s="42" t="s">
        <v>40</v>
      </c>
      <c r="F77" s="43">
        <v>40</v>
      </c>
      <c r="G77" s="43">
        <v>3.44</v>
      </c>
      <c r="H77" s="43">
        <v>0.2</v>
      </c>
      <c r="I77" s="43">
        <v>21.6</v>
      </c>
      <c r="J77" s="43">
        <v>92.8</v>
      </c>
      <c r="K77" s="44">
        <v>600.33000000000004</v>
      </c>
      <c r="L77" s="43">
        <v>2.86</v>
      </c>
    </row>
    <row r="78" spans="1:12" ht="15" x14ac:dyDescent="0.25">
      <c r="A78" s="23"/>
      <c r="B78" s="15"/>
      <c r="C78" s="11"/>
      <c r="D78" s="7" t="s">
        <v>32</v>
      </c>
      <c r="E78" s="42" t="s">
        <v>45</v>
      </c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750</v>
      </c>
      <c r="G81" s="19">
        <f t="shared" ref="G81" si="33">SUM(G72:G80)</f>
        <v>23.1</v>
      </c>
      <c r="H81" s="19">
        <f t="shared" ref="H81" si="34">SUM(H72:H80)</f>
        <v>23.700000000000003</v>
      </c>
      <c r="I81" s="19">
        <f t="shared" ref="I81" si="35">SUM(I72:I80)</f>
        <v>100.5</v>
      </c>
      <c r="J81" s="19">
        <f t="shared" ref="J81:L81" si="36">SUM(J72:J80)</f>
        <v>705</v>
      </c>
      <c r="K81" s="25"/>
      <c r="L81" s="19">
        <f t="shared" si="36"/>
        <v>88.999999999999986</v>
      </c>
    </row>
    <row r="82" spans="1:12" ht="15.75" customHeight="1" x14ac:dyDescent="0.2">
      <c r="A82" s="29">
        <f>A64</f>
        <v>1</v>
      </c>
      <c r="B82" s="30">
        <f>B64</f>
        <v>4</v>
      </c>
      <c r="C82" s="51" t="s">
        <v>4</v>
      </c>
      <c r="D82" s="52"/>
      <c r="E82" s="31"/>
      <c r="F82" s="32">
        <f>F71+F81</f>
        <v>1350</v>
      </c>
      <c r="G82" s="32">
        <f t="shared" ref="G82" si="37">G71+G81</f>
        <v>42.2</v>
      </c>
      <c r="H82" s="32">
        <f t="shared" ref="H82" si="38">H71+H81</f>
        <v>43.45</v>
      </c>
      <c r="I82" s="32">
        <f t="shared" ref="I82" si="39">I71+I81</f>
        <v>184.25</v>
      </c>
      <c r="J82" s="32">
        <f t="shared" ref="J82:L82" si="40">J71+J81</f>
        <v>1292.5</v>
      </c>
      <c r="K82" s="32"/>
      <c r="L82" s="32">
        <f t="shared" si="40"/>
        <v>178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71</v>
      </c>
      <c r="F83" s="40">
        <v>200</v>
      </c>
      <c r="G83" s="40">
        <v>13.32</v>
      </c>
      <c r="H83" s="40">
        <v>11.6</v>
      </c>
      <c r="I83" s="40">
        <v>35.369999999999997</v>
      </c>
      <c r="J83" s="40">
        <v>311.10000000000002</v>
      </c>
      <c r="K83" s="41">
        <v>331.23</v>
      </c>
      <c r="L83" s="40">
        <v>62.09</v>
      </c>
    </row>
    <row r="84" spans="1:12" ht="15" x14ac:dyDescent="0.25">
      <c r="A84" s="23"/>
      <c r="B84" s="15"/>
      <c r="C84" s="11"/>
      <c r="D84" s="6"/>
      <c r="E84" s="42" t="s">
        <v>95</v>
      </c>
      <c r="F84" s="43">
        <v>90</v>
      </c>
      <c r="G84" s="43">
        <v>1.35</v>
      </c>
      <c r="H84" s="43">
        <v>0.09</v>
      </c>
      <c r="I84" s="43">
        <v>11.52</v>
      </c>
      <c r="J84" s="43">
        <v>37.799999999999997</v>
      </c>
      <c r="K84" s="44">
        <v>97.2</v>
      </c>
      <c r="L84" s="43">
        <v>9.6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200</v>
      </c>
      <c r="G85" s="43">
        <v>0</v>
      </c>
      <c r="H85" s="43">
        <v>0</v>
      </c>
      <c r="I85" s="43">
        <v>9.98</v>
      </c>
      <c r="J85" s="43">
        <v>39.9</v>
      </c>
      <c r="K85" s="44">
        <v>300.70999999999998</v>
      </c>
      <c r="L85" s="43">
        <v>2.1</v>
      </c>
    </row>
    <row r="86" spans="1:12" ht="15" x14ac:dyDescent="0.25">
      <c r="A86" s="23"/>
      <c r="B86" s="15"/>
      <c r="C86" s="11"/>
      <c r="D86" s="7" t="s">
        <v>23</v>
      </c>
      <c r="E86" s="42" t="s">
        <v>96</v>
      </c>
      <c r="F86" s="43">
        <v>40</v>
      </c>
      <c r="G86" s="43">
        <v>3.12</v>
      </c>
      <c r="H86" s="43">
        <v>7.8</v>
      </c>
      <c r="I86" s="43">
        <v>19.57</v>
      </c>
      <c r="J86" s="43">
        <v>161.30000000000001</v>
      </c>
      <c r="K86" s="44">
        <v>600.37</v>
      </c>
      <c r="L86" s="43">
        <v>13.36</v>
      </c>
    </row>
    <row r="87" spans="1:12" ht="15" x14ac:dyDescent="0.25">
      <c r="A87" s="23"/>
      <c r="B87" s="15"/>
      <c r="C87" s="11"/>
      <c r="D87" s="7" t="s">
        <v>24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 t="s">
        <v>45</v>
      </c>
      <c r="F88" s="43">
        <v>20</v>
      </c>
      <c r="G88" s="43">
        <v>1.46</v>
      </c>
      <c r="H88" s="43">
        <v>0.26</v>
      </c>
      <c r="I88" s="43">
        <v>7.28</v>
      </c>
      <c r="J88" s="43">
        <v>37.4</v>
      </c>
      <c r="K88" s="44">
        <v>600.39</v>
      </c>
      <c r="L88" s="43">
        <v>1.85</v>
      </c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SUM(F83:F90)</f>
        <v>550</v>
      </c>
      <c r="G91" s="19">
        <f t="shared" ref="G91" si="41">SUM(G83:G90)</f>
        <v>19.25</v>
      </c>
      <c r="H91" s="19">
        <f t="shared" ref="H91" si="42">SUM(H83:H90)</f>
        <v>19.75</v>
      </c>
      <c r="I91" s="19">
        <f t="shared" ref="I91" si="43">SUM(I83:I90)</f>
        <v>83.72</v>
      </c>
      <c r="J91" s="19">
        <f t="shared" ref="J91:L91" si="44">SUM(J83:J90)</f>
        <v>587.5</v>
      </c>
      <c r="K91" s="25"/>
      <c r="L91" s="19">
        <f t="shared" si="44"/>
        <v>88.999999999999986</v>
      </c>
    </row>
    <row r="92" spans="1:12" ht="15" x14ac:dyDescent="0.25">
      <c r="A92" s="26">
        <f>A83</f>
        <v>1</v>
      </c>
      <c r="B92" s="13">
        <f>B83</f>
        <v>5</v>
      </c>
      <c r="C92" s="10" t="s">
        <v>25</v>
      </c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 t="s">
        <v>97</v>
      </c>
      <c r="F93" s="43">
        <v>240</v>
      </c>
      <c r="G93" s="43">
        <v>2.04</v>
      </c>
      <c r="H93" s="43">
        <v>5.09</v>
      </c>
      <c r="I93" s="43">
        <v>14.19</v>
      </c>
      <c r="J93" s="43">
        <v>108.29</v>
      </c>
      <c r="K93" s="44">
        <v>100.81</v>
      </c>
      <c r="L93" s="43">
        <v>21.56</v>
      </c>
    </row>
    <row r="94" spans="1:12" ht="15" x14ac:dyDescent="0.25">
      <c r="A94" s="23"/>
      <c r="B94" s="15"/>
      <c r="C94" s="11"/>
      <c r="D94" s="7" t="s">
        <v>28</v>
      </c>
      <c r="E94" s="42" t="s">
        <v>72</v>
      </c>
      <c r="F94" s="43">
        <v>120</v>
      </c>
      <c r="G94" s="43">
        <v>10.64</v>
      </c>
      <c r="H94" s="43">
        <v>10.5</v>
      </c>
      <c r="I94" s="43">
        <v>13.36</v>
      </c>
      <c r="J94" s="43">
        <v>242.98</v>
      </c>
      <c r="K94" s="44">
        <v>220.1</v>
      </c>
      <c r="L94" s="43">
        <v>49.08</v>
      </c>
    </row>
    <row r="95" spans="1:12" ht="15" x14ac:dyDescent="0.25">
      <c r="A95" s="23"/>
      <c r="B95" s="15"/>
      <c r="C95" s="11"/>
      <c r="D95" s="7" t="s">
        <v>29</v>
      </c>
      <c r="E95" s="42" t="s">
        <v>75</v>
      </c>
      <c r="F95" s="43">
        <v>150</v>
      </c>
      <c r="G95" s="43">
        <v>6.27</v>
      </c>
      <c r="H95" s="43">
        <v>5.16</v>
      </c>
      <c r="I95" s="43">
        <v>27.74</v>
      </c>
      <c r="J95" s="43">
        <v>184.05</v>
      </c>
      <c r="K95" s="44">
        <v>838.03</v>
      </c>
      <c r="L95" s="43">
        <v>11</v>
      </c>
    </row>
    <row r="96" spans="1:12" ht="15" x14ac:dyDescent="0.25">
      <c r="A96" s="23"/>
      <c r="B96" s="15"/>
      <c r="C96" s="11"/>
      <c r="D96" s="7" t="s">
        <v>30</v>
      </c>
      <c r="E96" s="42" t="s">
        <v>49</v>
      </c>
      <c r="F96" s="43">
        <v>200</v>
      </c>
      <c r="G96" s="43">
        <v>0.9</v>
      </c>
      <c r="H96" s="43">
        <v>4.33</v>
      </c>
      <c r="I96" s="43">
        <v>23.61</v>
      </c>
      <c r="J96" s="43">
        <v>97.68</v>
      </c>
      <c r="K96" s="44">
        <v>639.4</v>
      </c>
      <c r="L96" s="43">
        <v>4.5</v>
      </c>
    </row>
    <row r="97" spans="1:12" ht="15" x14ac:dyDescent="0.25">
      <c r="A97" s="23"/>
      <c r="B97" s="15"/>
      <c r="C97" s="11"/>
      <c r="D97" s="7" t="s">
        <v>31</v>
      </c>
      <c r="E97" s="42" t="s">
        <v>40</v>
      </c>
      <c r="F97" s="43">
        <v>40</v>
      </c>
      <c r="G97" s="43">
        <v>3.44</v>
      </c>
      <c r="H97" s="43">
        <v>0.2</v>
      </c>
      <c r="I97" s="43">
        <v>21.6</v>
      </c>
      <c r="J97" s="43">
        <v>92.8</v>
      </c>
      <c r="K97" s="44">
        <v>600.33000000000004</v>
      </c>
      <c r="L97" s="43">
        <v>2.86</v>
      </c>
    </row>
    <row r="98" spans="1:12" ht="15" x14ac:dyDescent="0.25">
      <c r="A98" s="23"/>
      <c r="B98" s="15"/>
      <c r="C98" s="11"/>
      <c r="D98" s="7" t="s">
        <v>32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 t="s">
        <v>66</v>
      </c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750</v>
      </c>
      <c r="G101" s="19">
        <f t="shared" ref="G101" si="45">SUM(G92:G100)</f>
        <v>23.29</v>
      </c>
      <c r="H101" s="19">
        <f t="shared" ref="H101" si="46">SUM(H92:H100)</f>
        <v>25.279999999999998</v>
      </c>
      <c r="I101" s="19">
        <f t="shared" ref="I101" si="47">SUM(I92:I100)</f>
        <v>100.5</v>
      </c>
      <c r="J101" s="19">
        <f t="shared" ref="J101:L101" si="48">SUM(J92:J100)</f>
        <v>725.8</v>
      </c>
      <c r="K101" s="25"/>
      <c r="L101" s="19">
        <f t="shared" si="48"/>
        <v>89</v>
      </c>
    </row>
    <row r="102" spans="1:12" ht="15.75" customHeight="1" x14ac:dyDescent="0.2">
      <c r="A102" s="29">
        <f>A83</f>
        <v>1</v>
      </c>
      <c r="B102" s="30">
        <f>B83</f>
        <v>5</v>
      </c>
      <c r="C102" s="51" t="s">
        <v>4</v>
      </c>
      <c r="D102" s="52"/>
      <c r="E102" s="31"/>
      <c r="F102" s="32">
        <f>F91+F101</f>
        <v>1300</v>
      </c>
      <c r="G102" s="32">
        <f t="shared" ref="G102" si="49">G91+G101</f>
        <v>42.54</v>
      </c>
      <c r="H102" s="32">
        <f t="shared" ref="H102" si="50">H91+H101</f>
        <v>45.03</v>
      </c>
      <c r="I102" s="32">
        <f t="shared" ref="I102" si="51">I91+I101</f>
        <v>184.22</v>
      </c>
      <c r="J102" s="32">
        <f t="shared" ref="J102:L102" si="52">J91+J101</f>
        <v>1313.3</v>
      </c>
      <c r="K102" s="32"/>
      <c r="L102" s="32">
        <f t="shared" si="52"/>
        <v>178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85</v>
      </c>
      <c r="F103" s="40">
        <v>150</v>
      </c>
      <c r="G103" s="40">
        <v>5.84</v>
      </c>
      <c r="H103" s="40">
        <v>6.12</v>
      </c>
      <c r="I103" s="40">
        <v>24.5</v>
      </c>
      <c r="J103" s="40">
        <v>174.34</v>
      </c>
      <c r="K103" s="41">
        <v>202.1</v>
      </c>
      <c r="L103" s="40">
        <v>25.16</v>
      </c>
    </row>
    <row r="104" spans="1:12" ht="15" x14ac:dyDescent="0.25">
      <c r="A104" s="23"/>
      <c r="B104" s="15"/>
      <c r="C104" s="11"/>
      <c r="D104" s="6"/>
      <c r="E104" s="42" t="s">
        <v>89</v>
      </c>
      <c r="F104" s="43">
        <v>40</v>
      </c>
      <c r="G104" s="43">
        <v>5.12</v>
      </c>
      <c r="H104" s="43">
        <v>2.6</v>
      </c>
      <c r="I104" s="43">
        <v>0.28000000000000003</v>
      </c>
      <c r="J104" s="43">
        <v>62.8</v>
      </c>
      <c r="K104" s="44">
        <v>220.78</v>
      </c>
      <c r="L104" s="43">
        <v>18.5</v>
      </c>
    </row>
    <row r="105" spans="1:12" ht="15" x14ac:dyDescent="0.25">
      <c r="A105" s="23"/>
      <c r="B105" s="15"/>
      <c r="C105" s="11"/>
      <c r="D105" s="7" t="s">
        <v>22</v>
      </c>
      <c r="E105" s="42" t="s">
        <v>46</v>
      </c>
      <c r="F105" s="43">
        <v>180</v>
      </c>
      <c r="G105" s="43">
        <v>0.22</v>
      </c>
      <c r="H105" s="43">
        <v>0.17</v>
      </c>
      <c r="I105" s="43">
        <v>11.55</v>
      </c>
      <c r="J105" s="43">
        <v>48.04</v>
      </c>
      <c r="K105" s="44">
        <v>300.73</v>
      </c>
      <c r="L105" s="43">
        <v>3.4</v>
      </c>
    </row>
    <row r="106" spans="1:12" ht="15" x14ac:dyDescent="0.25">
      <c r="A106" s="23"/>
      <c r="B106" s="15"/>
      <c r="C106" s="11"/>
      <c r="D106" s="7" t="s">
        <v>23</v>
      </c>
      <c r="E106" s="42" t="s">
        <v>40</v>
      </c>
      <c r="F106" s="43">
        <v>30</v>
      </c>
      <c r="G106" s="43">
        <v>2.58</v>
      </c>
      <c r="H106" s="43">
        <v>0.15</v>
      </c>
      <c r="I106" s="43">
        <v>16.2</v>
      </c>
      <c r="J106" s="43">
        <v>69.599999999999994</v>
      </c>
      <c r="K106" s="44">
        <v>600.28</v>
      </c>
      <c r="L106" s="43">
        <v>2.14</v>
      </c>
    </row>
    <row r="107" spans="1:12" ht="15" x14ac:dyDescent="0.25">
      <c r="A107" s="23"/>
      <c r="B107" s="15"/>
      <c r="C107" s="11"/>
      <c r="D107" s="7" t="s">
        <v>24</v>
      </c>
      <c r="E107" s="42" t="s">
        <v>90</v>
      </c>
      <c r="F107" s="43">
        <v>140</v>
      </c>
      <c r="G107" s="43">
        <v>0.6</v>
      </c>
      <c r="H107" s="43">
        <v>0.6</v>
      </c>
      <c r="I107" s="43">
        <v>14.7</v>
      </c>
      <c r="J107" s="43">
        <v>70.5</v>
      </c>
      <c r="K107" s="44">
        <v>896.02</v>
      </c>
      <c r="L107" s="43">
        <v>18.5</v>
      </c>
    </row>
    <row r="108" spans="1:12" ht="15" x14ac:dyDescent="0.25">
      <c r="A108" s="23"/>
      <c r="B108" s="15"/>
      <c r="C108" s="11"/>
      <c r="D108" s="6"/>
      <c r="E108" s="42" t="s">
        <v>98</v>
      </c>
      <c r="F108" s="43">
        <v>35</v>
      </c>
      <c r="G108" s="43">
        <v>4.7</v>
      </c>
      <c r="H108" s="43">
        <v>7.9</v>
      </c>
      <c r="I108" s="43">
        <v>7.3</v>
      </c>
      <c r="J108" s="43">
        <v>123</v>
      </c>
      <c r="K108" s="44">
        <v>832</v>
      </c>
      <c r="L108" s="43">
        <v>21.3</v>
      </c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SUM(F103:F109)</f>
        <v>575</v>
      </c>
      <c r="G110" s="19">
        <f t="shared" ref="G110:J110" si="53">SUM(G103:G109)</f>
        <v>19.060000000000002</v>
      </c>
      <c r="H110" s="19">
        <f t="shared" si="53"/>
        <v>17.54</v>
      </c>
      <c r="I110" s="19">
        <f t="shared" si="53"/>
        <v>74.53</v>
      </c>
      <c r="J110" s="19">
        <f t="shared" si="53"/>
        <v>548.28</v>
      </c>
      <c r="K110" s="25"/>
      <c r="L110" s="19">
        <f t="shared" ref="L110" si="54">SUM(L103:L109)</f>
        <v>88.999999999999986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25</v>
      </c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 t="s">
        <v>74</v>
      </c>
      <c r="F112" s="43">
        <v>200</v>
      </c>
      <c r="G112" s="43">
        <v>1.9</v>
      </c>
      <c r="H112" s="43">
        <v>2.27</v>
      </c>
      <c r="I112" s="43">
        <v>13.67</v>
      </c>
      <c r="J112" s="43">
        <v>83.22</v>
      </c>
      <c r="K112" s="44">
        <v>100.02</v>
      </c>
      <c r="L112" s="43">
        <v>11.01</v>
      </c>
    </row>
    <row r="113" spans="1:12" ht="15" x14ac:dyDescent="0.25">
      <c r="A113" s="23"/>
      <c r="B113" s="15"/>
      <c r="C113" s="11"/>
      <c r="D113" s="7" t="s">
        <v>28</v>
      </c>
      <c r="E113" s="42" t="s">
        <v>67</v>
      </c>
      <c r="F113" s="43">
        <v>120</v>
      </c>
      <c r="G113" s="43">
        <v>13.32</v>
      </c>
      <c r="H113" s="43">
        <v>14.95</v>
      </c>
      <c r="I113" s="43">
        <v>13.46</v>
      </c>
      <c r="J113" s="43">
        <v>203.52</v>
      </c>
      <c r="K113" s="44">
        <v>1006.23</v>
      </c>
      <c r="L113" s="43">
        <v>51.72</v>
      </c>
    </row>
    <row r="114" spans="1:12" ht="15" x14ac:dyDescent="0.25">
      <c r="A114" s="23"/>
      <c r="B114" s="15"/>
      <c r="C114" s="11"/>
      <c r="D114" s="7" t="s">
        <v>29</v>
      </c>
      <c r="E114" s="42" t="s">
        <v>55</v>
      </c>
      <c r="F114" s="43">
        <v>170</v>
      </c>
      <c r="G114" s="43">
        <v>6.51</v>
      </c>
      <c r="H114" s="43">
        <v>6.82</v>
      </c>
      <c r="I114" s="43">
        <v>39.479999999999997</v>
      </c>
      <c r="J114" s="43">
        <v>245.41</v>
      </c>
      <c r="K114" s="44">
        <v>825.05</v>
      </c>
      <c r="L114" s="43">
        <v>15.41</v>
      </c>
    </row>
    <row r="115" spans="1:12" ht="15" x14ac:dyDescent="0.25">
      <c r="A115" s="23"/>
      <c r="B115" s="15"/>
      <c r="C115" s="11"/>
      <c r="D115" s="7" t="s">
        <v>30</v>
      </c>
      <c r="E115" s="42" t="s">
        <v>59</v>
      </c>
      <c r="F115" s="43">
        <v>200</v>
      </c>
      <c r="G115" s="43">
        <v>0.32</v>
      </c>
      <c r="H115" s="43">
        <v>0.14000000000000001</v>
      </c>
      <c r="I115" s="43">
        <v>19.45</v>
      </c>
      <c r="J115" s="43">
        <v>81.650000000000006</v>
      </c>
      <c r="K115" s="44">
        <v>300.76</v>
      </c>
      <c r="L115" s="43">
        <v>8</v>
      </c>
    </row>
    <row r="116" spans="1:12" ht="15" x14ac:dyDescent="0.25">
      <c r="A116" s="23"/>
      <c r="B116" s="15"/>
      <c r="C116" s="11"/>
      <c r="D116" s="7" t="s">
        <v>31</v>
      </c>
      <c r="E116" s="42" t="s">
        <v>40</v>
      </c>
      <c r="F116" s="43">
        <v>40</v>
      </c>
      <c r="G116" s="43">
        <v>3.44</v>
      </c>
      <c r="H116" s="43">
        <v>0.2</v>
      </c>
      <c r="I116" s="43">
        <v>21.6</v>
      </c>
      <c r="J116" s="43">
        <v>92.8</v>
      </c>
      <c r="K116" s="44">
        <v>600.33000000000004</v>
      </c>
      <c r="L116" s="43">
        <v>2.86</v>
      </c>
    </row>
    <row r="117" spans="1:12" ht="15" x14ac:dyDescent="0.25">
      <c r="A117" s="23"/>
      <c r="B117" s="15"/>
      <c r="C117" s="11"/>
      <c r="D117" s="7" t="s">
        <v>32</v>
      </c>
      <c r="E117" s="42" t="s">
        <v>45</v>
      </c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 t="s">
        <v>66</v>
      </c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SUM(F111:F119)</f>
        <v>730</v>
      </c>
      <c r="G120" s="19">
        <f t="shared" ref="G120:J120" si="55">SUM(G111:G119)</f>
        <v>25.490000000000002</v>
      </c>
      <c r="H120" s="19">
        <f t="shared" si="55"/>
        <v>24.38</v>
      </c>
      <c r="I120" s="19">
        <f t="shared" si="55"/>
        <v>107.66</v>
      </c>
      <c r="J120" s="19">
        <f t="shared" si="55"/>
        <v>706.59999999999991</v>
      </c>
      <c r="K120" s="25"/>
      <c r="L120" s="19">
        <f t="shared" ref="L120" si="56">SUM(L111:L119)</f>
        <v>89</v>
      </c>
    </row>
    <row r="121" spans="1:12" ht="15" x14ac:dyDescent="0.2">
      <c r="A121" s="29">
        <f>A103</f>
        <v>2</v>
      </c>
      <c r="B121" s="30">
        <f>B103</f>
        <v>1</v>
      </c>
      <c r="C121" s="51" t="s">
        <v>4</v>
      </c>
      <c r="D121" s="52"/>
      <c r="E121" s="31"/>
      <c r="F121" s="32">
        <f>F110+F120</f>
        <v>1305</v>
      </c>
      <c r="G121" s="32">
        <f t="shared" ref="G121" si="57">G110+G120</f>
        <v>44.550000000000004</v>
      </c>
      <c r="H121" s="32">
        <f t="shared" ref="H121" si="58">H110+H120</f>
        <v>41.92</v>
      </c>
      <c r="I121" s="32">
        <f t="shared" ref="I121" si="59">I110+I120</f>
        <v>182.19</v>
      </c>
      <c r="J121" s="32">
        <f t="shared" ref="J121:L121" si="60">J110+J120</f>
        <v>1254.8799999999999</v>
      </c>
      <c r="K121" s="32"/>
      <c r="L121" s="32">
        <f t="shared" si="60"/>
        <v>178</v>
      </c>
    </row>
    <row r="122" spans="1:12" ht="15" x14ac:dyDescent="0.25">
      <c r="A122" s="14">
        <v>2</v>
      </c>
      <c r="B122" s="15">
        <v>2</v>
      </c>
      <c r="C122" s="22" t="s">
        <v>20</v>
      </c>
      <c r="D122" s="5" t="s">
        <v>21</v>
      </c>
      <c r="E122" s="39" t="s">
        <v>75</v>
      </c>
      <c r="F122" s="40">
        <v>150</v>
      </c>
      <c r="G122" s="40">
        <v>6.27</v>
      </c>
      <c r="H122" s="40">
        <v>5.16</v>
      </c>
      <c r="I122" s="40">
        <v>27.74</v>
      </c>
      <c r="J122" s="40">
        <v>184.05</v>
      </c>
      <c r="K122" s="41">
        <v>838.03</v>
      </c>
      <c r="L122" s="40">
        <v>11</v>
      </c>
    </row>
    <row r="123" spans="1:12" ht="15" x14ac:dyDescent="0.25">
      <c r="A123" s="14"/>
      <c r="B123" s="15"/>
      <c r="C123" s="11"/>
      <c r="D123" s="6"/>
      <c r="E123" s="42" t="s">
        <v>82</v>
      </c>
      <c r="F123" s="43">
        <v>110</v>
      </c>
      <c r="G123" s="43">
        <v>10.1</v>
      </c>
      <c r="H123" s="43">
        <v>10.49</v>
      </c>
      <c r="I123" s="43">
        <v>11.84</v>
      </c>
      <c r="J123" s="43">
        <v>170.25</v>
      </c>
      <c r="K123" s="44">
        <v>1010.07</v>
      </c>
      <c r="L123" s="43">
        <v>58.98</v>
      </c>
    </row>
    <row r="124" spans="1:12" ht="15" x14ac:dyDescent="0.25">
      <c r="A124" s="14"/>
      <c r="B124" s="15"/>
      <c r="C124" s="11"/>
      <c r="D124" s="7" t="s">
        <v>22</v>
      </c>
      <c r="E124" s="42" t="s">
        <v>42</v>
      </c>
      <c r="F124" s="43">
        <v>200</v>
      </c>
      <c r="G124" s="43">
        <v>0</v>
      </c>
      <c r="H124" s="43">
        <v>0</v>
      </c>
      <c r="I124" s="43">
        <v>9.98</v>
      </c>
      <c r="J124" s="43">
        <v>39.9</v>
      </c>
      <c r="K124" s="44">
        <v>300.70999999999998</v>
      </c>
      <c r="L124" s="43">
        <v>2.1</v>
      </c>
    </row>
    <row r="125" spans="1:12" ht="15" x14ac:dyDescent="0.25">
      <c r="A125" s="14"/>
      <c r="B125" s="15"/>
      <c r="C125" s="11"/>
      <c r="D125" s="7" t="s">
        <v>23</v>
      </c>
      <c r="E125" s="42" t="s">
        <v>40</v>
      </c>
      <c r="F125" s="43">
        <v>30</v>
      </c>
      <c r="G125" s="43">
        <v>2.58</v>
      </c>
      <c r="H125" s="43">
        <v>0.15</v>
      </c>
      <c r="I125" s="43">
        <v>16.2</v>
      </c>
      <c r="J125" s="43">
        <v>69.599999999999994</v>
      </c>
      <c r="K125" s="44">
        <v>600.28</v>
      </c>
      <c r="L125" s="43">
        <v>2.14</v>
      </c>
    </row>
    <row r="126" spans="1:12" ht="15" x14ac:dyDescent="0.25">
      <c r="A126" s="14"/>
      <c r="B126" s="15"/>
      <c r="C126" s="11"/>
      <c r="D126" s="7" t="s">
        <v>24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 t="s">
        <v>99</v>
      </c>
      <c r="F127" s="43">
        <v>60</v>
      </c>
      <c r="G127" s="43">
        <v>0.3</v>
      </c>
      <c r="H127" s="43">
        <v>0</v>
      </c>
      <c r="I127" s="43">
        <v>1.38</v>
      </c>
      <c r="J127" s="43">
        <v>7.2</v>
      </c>
      <c r="K127" s="44">
        <v>26.48</v>
      </c>
      <c r="L127" s="43">
        <v>14.78</v>
      </c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SUM(F122:F128)</f>
        <v>550</v>
      </c>
      <c r="G129" s="19">
        <f t="shared" ref="G129:J129" si="61">SUM(G122:G128)</f>
        <v>19.249999999999996</v>
      </c>
      <c r="H129" s="19">
        <f t="shared" si="61"/>
        <v>15.8</v>
      </c>
      <c r="I129" s="19">
        <f t="shared" si="61"/>
        <v>67.14</v>
      </c>
      <c r="J129" s="19">
        <f t="shared" si="61"/>
        <v>470.99999999999994</v>
      </c>
      <c r="K129" s="25"/>
      <c r="L129" s="19">
        <f t="shared" ref="L129" si="62">SUM(L122:L128)</f>
        <v>88.999999999999986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25</v>
      </c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 t="s">
        <v>100</v>
      </c>
      <c r="F131" s="43">
        <v>200</v>
      </c>
      <c r="G131" s="43">
        <v>1.34</v>
      </c>
      <c r="H131" s="43">
        <v>3</v>
      </c>
      <c r="I131" s="43">
        <v>5.86</v>
      </c>
      <c r="J131" s="43">
        <v>57.08</v>
      </c>
      <c r="K131" s="44">
        <v>100.96</v>
      </c>
      <c r="L131" s="43">
        <v>11.3</v>
      </c>
    </row>
    <row r="132" spans="1:12" ht="15" x14ac:dyDescent="0.25">
      <c r="A132" s="14"/>
      <c r="B132" s="15"/>
      <c r="C132" s="11"/>
      <c r="D132" s="7" t="s">
        <v>28</v>
      </c>
      <c r="E132" s="42" t="s">
        <v>86</v>
      </c>
      <c r="F132" s="43">
        <v>130</v>
      </c>
      <c r="G132" s="43">
        <v>16.64</v>
      </c>
      <c r="H132" s="43">
        <v>16.21</v>
      </c>
      <c r="I132" s="43">
        <v>25.36</v>
      </c>
      <c r="J132" s="43">
        <v>322.98</v>
      </c>
      <c r="K132" s="44">
        <v>220.1</v>
      </c>
      <c r="L132" s="43">
        <v>54.35</v>
      </c>
    </row>
    <row r="133" spans="1:12" ht="15" x14ac:dyDescent="0.25">
      <c r="A133" s="14"/>
      <c r="B133" s="15"/>
      <c r="C133" s="11"/>
      <c r="D133" s="7" t="s">
        <v>29</v>
      </c>
      <c r="E133" s="42" t="s">
        <v>76</v>
      </c>
      <c r="F133" s="43">
        <v>150</v>
      </c>
      <c r="G133" s="43">
        <v>4.7</v>
      </c>
      <c r="H133" s="43">
        <v>6.01</v>
      </c>
      <c r="I133" s="43">
        <v>33.520000000000003</v>
      </c>
      <c r="J133" s="43">
        <v>207.13</v>
      </c>
      <c r="K133" s="44">
        <v>810.01</v>
      </c>
      <c r="L133" s="43">
        <v>11.81</v>
      </c>
    </row>
    <row r="134" spans="1:12" ht="15" x14ac:dyDescent="0.25">
      <c r="A134" s="14"/>
      <c r="B134" s="15"/>
      <c r="C134" s="11"/>
      <c r="D134" s="7" t="s">
        <v>30</v>
      </c>
      <c r="E134" s="42" t="s">
        <v>62</v>
      </c>
      <c r="F134" s="43">
        <v>200</v>
      </c>
      <c r="G134" s="43">
        <v>0.17</v>
      </c>
      <c r="H134" s="43">
        <v>0.17</v>
      </c>
      <c r="I134" s="43">
        <v>18.41</v>
      </c>
      <c r="J134" s="43">
        <v>77</v>
      </c>
      <c r="K134" s="44">
        <v>300.7</v>
      </c>
      <c r="L134" s="43">
        <v>8.68</v>
      </c>
    </row>
    <row r="135" spans="1:12" ht="15" x14ac:dyDescent="0.25">
      <c r="A135" s="14"/>
      <c r="B135" s="15"/>
      <c r="C135" s="11"/>
      <c r="D135" s="7" t="s">
        <v>31</v>
      </c>
      <c r="E135" s="42" t="s">
        <v>40</v>
      </c>
      <c r="F135" s="43">
        <v>40</v>
      </c>
      <c r="G135" s="43">
        <v>3.44</v>
      </c>
      <c r="H135" s="43">
        <v>0.2</v>
      </c>
      <c r="I135" s="43">
        <v>21.6</v>
      </c>
      <c r="J135" s="43">
        <v>92.8</v>
      </c>
      <c r="K135" s="44">
        <v>600.33000000000004</v>
      </c>
      <c r="L135" s="43">
        <v>2.86</v>
      </c>
    </row>
    <row r="136" spans="1:12" ht="15" x14ac:dyDescent="0.25">
      <c r="A136" s="14"/>
      <c r="B136" s="15"/>
      <c r="C136" s="11"/>
      <c r="D136" s="7" t="s">
        <v>32</v>
      </c>
      <c r="E136" s="42" t="s">
        <v>45</v>
      </c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 t="s">
        <v>69</v>
      </c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720</v>
      </c>
      <c r="G139" s="19">
        <f t="shared" ref="G139:J139" si="63">SUM(G130:G138)</f>
        <v>26.290000000000003</v>
      </c>
      <c r="H139" s="19">
        <f t="shared" si="63"/>
        <v>25.59</v>
      </c>
      <c r="I139" s="19">
        <f t="shared" si="63"/>
        <v>104.75</v>
      </c>
      <c r="J139" s="19">
        <f t="shared" si="63"/>
        <v>756.99</v>
      </c>
      <c r="K139" s="25"/>
      <c r="L139" s="19">
        <f t="shared" ref="L139" si="64">SUM(L130:L138)</f>
        <v>89.000000000000014</v>
      </c>
    </row>
    <row r="140" spans="1:12" ht="15" x14ac:dyDescent="0.2">
      <c r="A140" s="33">
        <f>A122</f>
        <v>2</v>
      </c>
      <c r="B140" s="33">
        <f>B122</f>
        <v>2</v>
      </c>
      <c r="C140" s="51" t="s">
        <v>4</v>
      </c>
      <c r="D140" s="52"/>
      <c r="E140" s="31"/>
      <c r="F140" s="32">
        <f>F129+F139</f>
        <v>1270</v>
      </c>
      <c r="G140" s="32">
        <f t="shared" ref="G140" si="65">G129+G139</f>
        <v>45.54</v>
      </c>
      <c r="H140" s="32">
        <f t="shared" ref="H140" si="66">H129+H139</f>
        <v>41.39</v>
      </c>
      <c r="I140" s="32">
        <f t="shared" ref="I140" si="67">I129+I139</f>
        <v>171.89</v>
      </c>
      <c r="J140" s="32">
        <f t="shared" ref="J140:L140" si="68">J129+J139</f>
        <v>1227.99</v>
      </c>
      <c r="K140" s="32"/>
      <c r="L140" s="32">
        <f t="shared" si="68"/>
        <v>178</v>
      </c>
    </row>
    <row r="141" spans="1:12" ht="15" x14ac:dyDescent="0.25">
      <c r="A141" s="20">
        <v>2</v>
      </c>
      <c r="B141" s="21">
        <v>3</v>
      </c>
      <c r="C141" s="22" t="s">
        <v>20</v>
      </c>
      <c r="D141" s="5" t="s">
        <v>21</v>
      </c>
      <c r="E141" s="39" t="s">
        <v>87</v>
      </c>
      <c r="F141" s="40">
        <v>160</v>
      </c>
      <c r="G141" s="40">
        <v>3.65</v>
      </c>
      <c r="H141" s="40">
        <v>4.13</v>
      </c>
      <c r="I141" s="40">
        <v>25.5</v>
      </c>
      <c r="J141" s="40">
        <v>120.67</v>
      </c>
      <c r="K141" s="41">
        <v>908.1</v>
      </c>
      <c r="L141" s="40">
        <v>7.66</v>
      </c>
    </row>
    <row r="142" spans="1:12" ht="15" x14ac:dyDescent="0.25">
      <c r="A142" s="23"/>
      <c r="B142" s="15"/>
      <c r="C142" s="11"/>
      <c r="D142" s="6"/>
      <c r="E142" s="42" t="s">
        <v>67</v>
      </c>
      <c r="F142" s="43">
        <v>120</v>
      </c>
      <c r="G142" s="43">
        <v>9.2899999999999991</v>
      </c>
      <c r="H142" s="43">
        <v>4.55</v>
      </c>
      <c r="I142" s="43">
        <v>12.62</v>
      </c>
      <c r="J142" s="43">
        <v>106.56</v>
      </c>
      <c r="K142" s="44">
        <v>1006.23</v>
      </c>
      <c r="L142" s="43">
        <v>51.72</v>
      </c>
    </row>
    <row r="143" spans="1:12" ht="15" x14ac:dyDescent="0.25">
      <c r="A143" s="23"/>
      <c r="B143" s="15"/>
      <c r="C143" s="11"/>
      <c r="D143" s="7" t="s">
        <v>22</v>
      </c>
      <c r="E143" s="42" t="s">
        <v>77</v>
      </c>
      <c r="F143" s="43">
        <v>200</v>
      </c>
      <c r="G143" s="43">
        <v>0.04</v>
      </c>
      <c r="H143" s="43">
        <v>0</v>
      </c>
      <c r="I143" s="43">
        <v>10.1</v>
      </c>
      <c r="J143" s="43">
        <v>41.26</v>
      </c>
      <c r="K143" s="44">
        <v>300.74</v>
      </c>
      <c r="L143" s="43">
        <v>3.9</v>
      </c>
    </row>
    <row r="144" spans="1:12" ht="15.75" customHeight="1" x14ac:dyDescent="0.25">
      <c r="A144" s="23"/>
      <c r="B144" s="15"/>
      <c r="C144" s="11"/>
      <c r="D144" s="7" t="s">
        <v>23</v>
      </c>
      <c r="E144" s="42" t="s">
        <v>96</v>
      </c>
      <c r="F144" s="43">
        <v>40</v>
      </c>
      <c r="G144" s="43">
        <v>3.12</v>
      </c>
      <c r="H144" s="43">
        <v>7.8</v>
      </c>
      <c r="I144" s="43">
        <v>19.57</v>
      </c>
      <c r="J144" s="43">
        <v>161.30000000000001</v>
      </c>
      <c r="K144" s="44">
        <v>600.37</v>
      </c>
      <c r="L144" s="43">
        <v>13.36</v>
      </c>
    </row>
    <row r="145" spans="1:12" ht="15" x14ac:dyDescent="0.25">
      <c r="A145" s="23"/>
      <c r="B145" s="15"/>
      <c r="C145" s="11"/>
      <c r="D145" s="7" t="s">
        <v>24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 t="s">
        <v>73</v>
      </c>
      <c r="F146" s="43">
        <v>60</v>
      </c>
      <c r="G146" s="43">
        <v>1.69</v>
      </c>
      <c r="H146" s="43">
        <v>3.01</v>
      </c>
      <c r="I146" s="43">
        <v>8.68</v>
      </c>
      <c r="J146" s="43">
        <v>120.31</v>
      </c>
      <c r="K146" s="44">
        <v>848.22</v>
      </c>
      <c r="L146" s="43">
        <v>10.6</v>
      </c>
    </row>
    <row r="147" spans="1:12" ht="15" x14ac:dyDescent="0.25">
      <c r="A147" s="23"/>
      <c r="B147" s="15"/>
      <c r="C147" s="11"/>
      <c r="D147" s="6"/>
      <c r="E147" s="42" t="s">
        <v>45</v>
      </c>
      <c r="F147" s="43">
        <v>15</v>
      </c>
      <c r="G147" s="43">
        <v>1.46</v>
      </c>
      <c r="H147" s="43">
        <v>0.26</v>
      </c>
      <c r="I147" s="43">
        <v>7.28</v>
      </c>
      <c r="J147" s="43">
        <v>37.4</v>
      </c>
      <c r="K147" s="44">
        <v>600.39</v>
      </c>
      <c r="L147" s="43">
        <v>1.76</v>
      </c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595</v>
      </c>
      <c r="G148" s="19">
        <f t="shared" ref="G148:J148" si="69">SUM(G141:G147)</f>
        <v>19.25</v>
      </c>
      <c r="H148" s="19">
        <f t="shared" si="69"/>
        <v>19.750000000000004</v>
      </c>
      <c r="I148" s="19">
        <f t="shared" si="69"/>
        <v>83.75</v>
      </c>
      <c r="J148" s="19">
        <f t="shared" si="69"/>
        <v>587.5</v>
      </c>
      <c r="K148" s="25"/>
      <c r="L148" s="19">
        <f t="shared" ref="L148" si="70">SUM(L141:L147)</f>
        <v>88.999999999999986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25</v>
      </c>
      <c r="D149" s="7" t="s">
        <v>26</v>
      </c>
      <c r="E149" s="42" t="s">
        <v>94</v>
      </c>
      <c r="F149" s="43">
        <v>60</v>
      </c>
      <c r="G149" s="43">
        <v>0.48</v>
      </c>
      <c r="H149" s="43">
        <v>0</v>
      </c>
      <c r="I149" s="43">
        <v>2.4</v>
      </c>
      <c r="J149" s="43">
        <v>7.2</v>
      </c>
      <c r="K149" s="44">
        <v>26.43</v>
      </c>
      <c r="L149" s="43">
        <v>8.52</v>
      </c>
    </row>
    <row r="150" spans="1:12" ht="15" x14ac:dyDescent="0.25">
      <c r="A150" s="23"/>
      <c r="B150" s="15"/>
      <c r="C150" s="11"/>
      <c r="D150" s="7" t="s">
        <v>27</v>
      </c>
      <c r="E150" s="42" t="s">
        <v>50</v>
      </c>
      <c r="F150" s="43">
        <v>240</v>
      </c>
      <c r="G150" s="43">
        <v>2.81</v>
      </c>
      <c r="H150" s="43">
        <v>2.87</v>
      </c>
      <c r="I150" s="43">
        <v>19.82</v>
      </c>
      <c r="J150" s="43">
        <v>116.8</v>
      </c>
      <c r="K150" s="44">
        <v>100.83</v>
      </c>
      <c r="L150" s="43">
        <v>12.93</v>
      </c>
    </row>
    <row r="151" spans="1:12" ht="15" x14ac:dyDescent="0.25">
      <c r="A151" s="23"/>
      <c r="B151" s="15"/>
      <c r="C151" s="11"/>
      <c r="D151" s="7" t="s">
        <v>28</v>
      </c>
      <c r="E151" s="42" t="s">
        <v>71</v>
      </c>
      <c r="F151" s="43">
        <v>170</v>
      </c>
      <c r="G151" s="43">
        <v>16.22</v>
      </c>
      <c r="H151" s="43">
        <v>20.85</v>
      </c>
      <c r="I151" s="43">
        <v>46.74</v>
      </c>
      <c r="J151" s="43">
        <v>397.52</v>
      </c>
      <c r="K151" s="44">
        <v>331.29</v>
      </c>
      <c r="L151" s="43">
        <v>56.99</v>
      </c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 t="s">
        <v>61</v>
      </c>
      <c r="F153" s="43">
        <v>200</v>
      </c>
      <c r="G153" s="43">
        <v>0.15</v>
      </c>
      <c r="H153" s="43">
        <v>0.08</v>
      </c>
      <c r="I153" s="43">
        <v>22.14</v>
      </c>
      <c r="J153" s="43">
        <v>90.68</v>
      </c>
      <c r="K153" s="44">
        <v>300.77</v>
      </c>
      <c r="L153" s="43">
        <v>7.7</v>
      </c>
    </row>
    <row r="154" spans="1:12" ht="15" x14ac:dyDescent="0.25">
      <c r="A154" s="23"/>
      <c r="B154" s="15"/>
      <c r="C154" s="11"/>
      <c r="D154" s="7" t="s">
        <v>31</v>
      </c>
      <c r="E154" s="42" t="s">
        <v>40</v>
      </c>
      <c r="F154" s="43">
        <v>40</v>
      </c>
      <c r="G154" s="43">
        <v>3.44</v>
      </c>
      <c r="H154" s="43">
        <v>0.2</v>
      </c>
      <c r="I154" s="43">
        <v>21.6</v>
      </c>
      <c r="J154" s="43">
        <v>92.8</v>
      </c>
      <c r="K154" s="44">
        <v>600.33000000000004</v>
      </c>
      <c r="L154" s="43">
        <v>2.86</v>
      </c>
    </row>
    <row r="155" spans="1:12" ht="15" x14ac:dyDescent="0.25">
      <c r="A155" s="23"/>
      <c r="B155" s="15"/>
      <c r="C155" s="11"/>
      <c r="D155" s="7" t="s">
        <v>32</v>
      </c>
      <c r="E155" s="42" t="s">
        <v>45</v>
      </c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710</v>
      </c>
      <c r="G158" s="19">
        <f t="shared" ref="G158:J158" si="71">SUM(G149:G157)</f>
        <v>23.099999999999998</v>
      </c>
      <c r="H158" s="19">
        <f t="shared" si="71"/>
        <v>24</v>
      </c>
      <c r="I158" s="19">
        <f t="shared" si="71"/>
        <v>112.70000000000002</v>
      </c>
      <c r="J158" s="19">
        <f t="shared" si="71"/>
        <v>705</v>
      </c>
      <c r="K158" s="25"/>
      <c r="L158" s="19">
        <f t="shared" ref="L158" si="72">SUM(L149:L157)</f>
        <v>89</v>
      </c>
    </row>
    <row r="159" spans="1:12" ht="15" x14ac:dyDescent="0.2">
      <c r="A159" s="29">
        <f>A141</f>
        <v>2</v>
      </c>
      <c r="B159" s="30">
        <f>B141</f>
        <v>3</v>
      </c>
      <c r="C159" s="51" t="s">
        <v>4</v>
      </c>
      <c r="D159" s="52"/>
      <c r="E159" s="31"/>
      <c r="F159" s="32">
        <f>F148+F158</f>
        <v>1305</v>
      </c>
      <c r="G159" s="32">
        <f t="shared" ref="G159" si="73">G148+G158</f>
        <v>42.349999999999994</v>
      </c>
      <c r="H159" s="32">
        <f t="shared" ref="H159" si="74">H148+H158</f>
        <v>43.75</v>
      </c>
      <c r="I159" s="32">
        <f t="shared" ref="I159" si="75">I148+I158</f>
        <v>196.45000000000002</v>
      </c>
      <c r="J159" s="32">
        <f t="shared" ref="J159:L159" si="76">J148+J158</f>
        <v>1292.5</v>
      </c>
      <c r="K159" s="32"/>
      <c r="L159" s="32">
        <f t="shared" si="76"/>
        <v>178</v>
      </c>
    </row>
    <row r="160" spans="1:12" ht="15" x14ac:dyDescent="0.25">
      <c r="A160" s="20">
        <v>2</v>
      </c>
      <c r="B160" s="21">
        <v>4</v>
      </c>
      <c r="C160" s="22" t="s">
        <v>20</v>
      </c>
      <c r="D160" s="5" t="s">
        <v>21</v>
      </c>
      <c r="E160" s="39" t="s">
        <v>78</v>
      </c>
      <c r="F160" s="40">
        <v>130</v>
      </c>
      <c r="G160" s="40">
        <v>16.07</v>
      </c>
      <c r="H160" s="40">
        <v>16.559999999999999</v>
      </c>
      <c r="I160" s="40">
        <v>27.03</v>
      </c>
      <c r="J160" s="40">
        <v>290.61</v>
      </c>
      <c r="K160" s="41">
        <v>465.11</v>
      </c>
      <c r="L160" s="40">
        <v>66.260000000000005</v>
      </c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22</v>
      </c>
      <c r="E162" s="42" t="s">
        <v>42</v>
      </c>
      <c r="F162" s="43">
        <v>200</v>
      </c>
      <c r="G162" s="43">
        <v>0</v>
      </c>
      <c r="H162" s="43">
        <v>0</v>
      </c>
      <c r="I162" s="43">
        <v>9.98</v>
      </c>
      <c r="J162" s="43">
        <v>39.9</v>
      </c>
      <c r="K162" s="44">
        <v>300.70999999999998</v>
      </c>
      <c r="L162" s="43">
        <v>2.1</v>
      </c>
    </row>
    <row r="163" spans="1:12" ht="15" x14ac:dyDescent="0.25">
      <c r="A163" s="23"/>
      <c r="B163" s="15"/>
      <c r="C163" s="11"/>
      <c r="D163" s="7" t="s">
        <v>23</v>
      </c>
      <c r="E163" s="42" t="s">
        <v>40</v>
      </c>
      <c r="F163" s="43">
        <v>30</v>
      </c>
      <c r="G163" s="43">
        <v>2.58</v>
      </c>
      <c r="H163" s="43">
        <v>0.15</v>
      </c>
      <c r="I163" s="43">
        <v>16.2</v>
      </c>
      <c r="J163" s="43">
        <v>69.599999999999994</v>
      </c>
      <c r="K163" s="44">
        <v>600.28</v>
      </c>
      <c r="L163" s="43">
        <v>2.14</v>
      </c>
    </row>
    <row r="164" spans="1:12" ht="15" x14ac:dyDescent="0.25">
      <c r="A164" s="23"/>
      <c r="B164" s="15"/>
      <c r="C164" s="11"/>
      <c r="D164" s="7" t="s">
        <v>24</v>
      </c>
      <c r="E164" s="42" t="s">
        <v>90</v>
      </c>
      <c r="F164" s="43">
        <v>140</v>
      </c>
      <c r="G164" s="43">
        <v>0.6</v>
      </c>
      <c r="H164" s="43">
        <v>0.6</v>
      </c>
      <c r="I164" s="43">
        <v>14.7</v>
      </c>
      <c r="J164" s="43">
        <v>70.5</v>
      </c>
      <c r="K164" s="44">
        <v>896.02</v>
      </c>
      <c r="L164" s="43">
        <v>18.5</v>
      </c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500</v>
      </c>
      <c r="G167" s="19">
        <f t="shared" ref="G167:J167" si="77">SUM(G160:G166)</f>
        <v>19.25</v>
      </c>
      <c r="H167" s="19">
        <f t="shared" si="77"/>
        <v>17.309999999999999</v>
      </c>
      <c r="I167" s="19">
        <f t="shared" si="77"/>
        <v>67.910000000000011</v>
      </c>
      <c r="J167" s="19">
        <f t="shared" si="77"/>
        <v>470.61</v>
      </c>
      <c r="K167" s="25"/>
      <c r="L167" s="19">
        <f t="shared" ref="L167" si="78">SUM(L160:L166)</f>
        <v>89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42" t="s">
        <v>92</v>
      </c>
      <c r="F168" s="43">
        <v>60</v>
      </c>
      <c r="G168" s="43">
        <v>0.96</v>
      </c>
      <c r="H168" s="43">
        <v>1.06</v>
      </c>
      <c r="I168" s="43">
        <v>4.6399999999999997</v>
      </c>
      <c r="J168" s="43">
        <v>51.32</v>
      </c>
      <c r="K168" s="44">
        <v>45.06</v>
      </c>
      <c r="L168" s="43">
        <v>11.84</v>
      </c>
    </row>
    <row r="169" spans="1:12" ht="15" x14ac:dyDescent="0.25">
      <c r="A169" s="23"/>
      <c r="B169" s="15"/>
      <c r="C169" s="11"/>
      <c r="D169" s="7" t="s">
        <v>27</v>
      </c>
      <c r="E169" s="42" t="s">
        <v>60</v>
      </c>
      <c r="F169" s="43">
        <v>200</v>
      </c>
      <c r="G169" s="43">
        <v>2.88</v>
      </c>
      <c r="H169" s="43">
        <v>3.32</v>
      </c>
      <c r="I169" s="43">
        <v>13.45</v>
      </c>
      <c r="J169" s="43">
        <v>95.02</v>
      </c>
      <c r="K169" s="44">
        <v>111.02</v>
      </c>
      <c r="L169" s="43">
        <v>14.08</v>
      </c>
    </row>
    <row r="170" spans="1:12" ht="15" x14ac:dyDescent="0.25">
      <c r="A170" s="23"/>
      <c r="B170" s="15"/>
      <c r="C170" s="11"/>
      <c r="D170" s="7" t="s">
        <v>28</v>
      </c>
      <c r="E170" s="42" t="s">
        <v>56</v>
      </c>
      <c r="F170" s="43">
        <v>90</v>
      </c>
      <c r="G170" s="43">
        <v>7.74</v>
      </c>
      <c r="H170" s="43">
        <v>8.76</v>
      </c>
      <c r="I170" s="43">
        <v>23.81</v>
      </c>
      <c r="J170" s="43">
        <v>218.31</v>
      </c>
      <c r="K170" s="44">
        <v>309.14</v>
      </c>
      <c r="L170" s="43">
        <v>32.74</v>
      </c>
    </row>
    <row r="171" spans="1:12" ht="15" x14ac:dyDescent="0.25">
      <c r="A171" s="23"/>
      <c r="B171" s="15"/>
      <c r="C171" s="11"/>
      <c r="D171" s="7" t="s">
        <v>29</v>
      </c>
      <c r="E171" s="42" t="s">
        <v>79</v>
      </c>
      <c r="F171" s="43">
        <v>150</v>
      </c>
      <c r="G171" s="43">
        <v>8.94</v>
      </c>
      <c r="H171" s="43">
        <v>8.93</v>
      </c>
      <c r="I171" s="43">
        <v>34.799999999999997</v>
      </c>
      <c r="J171" s="43">
        <v>234.84</v>
      </c>
      <c r="K171" s="44">
        <v>831.02</v>
      </c>
      <c r="L171" s="43">
        <v>26.32</v>
      </c>
    </row>
    <row r="172" spans="1:12" ht="15" x14ac:dyDescent="0.25">
      <c r="A172" s="23"/>
      <c r="B172" s="15"/>
      <c r="C172" s="11"/>
      <c r="D172" s="7" t="s">
        <v>30</v>
      </c>
      <c r="E172" s="42" t="s">
        <v>42</v>
      </c>
      <c r="F172" s="43">
        <v>180</v>
      </c>
      <c r="G172" s="43">
        <v>0</v>
      </c>
      <c r="H172" s="43">
        <v>0</v>
      </c>
      <c r="I172" s="43">
        <v>8.98</v>
      </c>
      <c r="J172" s="43">
        <v>35.909999999999997</v>
      </c>
      <c r="K172" s="44">
        <v>300.86</v>
      </c>
      <c r="L172" s="43">
        <v>1.88</v>
      </c>
    </row>
    <row r="173" spans="1:12" ht="15" x14ac:dyDescent="0.25">
      <c r="A173" s="23"/>
      <c r="B173" s="15"/>
      <c r="C173" s="11"/>
      <c r="D173" s="7" t="s">
        <v>31</v>
      </c>
      <c r="E173" s="42" t="s">
        <v>40</v>
      </c>
      <c r="F173" s="43">
        <v>30</v>
      </c>
      <c r="G173" s="43">
        <v>2.58</v>
      </c>
      <c r="H173" s="43">
        <v>0.15</v>
      </c>
      <c r="I173" s="43">
        <v>16.2</v>
      </c>
      <c r="J173" s="43">
        <v>69.599999999999994</v>
      </c>
      <c r="K173" s="44">
        <v>600.28</v>
      </c>
      <c r="L173" s="43">
        <v>2.14</v>
      </c>
    </row>
    <row r="174" spans="1:12" ht="15" x14ac:dyDescent="0.25">
      <c r="A174" s="23"/>
      <c r="B174" s="15"/>
      <c r="C174" s="11"/>
      <c r="D174" s="7" t="s">
        <v>32</v>
      </c>
      <c r="E174" s="42" t="s">
        <v>45</v>
      </c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710</v>
      </c>
      <c r="G177" s="19">
        <f t="shared" ref="G177:J177" si="79">SUM(G168:G176)</f>
        <v>23.1</v>
      </c>
      <c r="H177" s="19">
        <f t="shared" si="79"/>
        <v>22.22</v>
      </c>
      <c r="I177" s="19">
        <f t="shared" si="79"/>
        <v>101.88</v>
      </c>
      <c r="J177" s="19">
        <f t="shared" si="79"/>
        <v>705</v>
      </c>
      <c r="K177" s="25"/>
      <c r="L177" s="19">
        <f t="shared" ref="L177" si="80">SUM(L168:L176)</f>
        <v>89</v>
      </c>
    </row>
    <row r="178" spans="1:12" ht="15" x14ac:dyDescent="0.2">
      <c r="A178" s="29">
        <f>A160</f>
        <v>2</v>
      </c>
      <c r="B178" s="30">
        <f>B160</f>
        <v>4</v>
      </c>
      <c r="C178" s="51" t="s">
        <v>4</v>
      </c>
      <c r="D178" s="52"/>
      <c r="E178" s="31"/>
      <c r="F178" s="32">
        <f>F167+F177</f>
        <v>1210</v>
      </c>
      <c r="G178" s="32">
        <f t="shared" ref="G178" si="81">G167+G177</f>
        <v>42.35</v>
      </c>
      <c r="H178" s="32">
        <f t="shared" ref="H178" si="82">H167+H177</f>
        <v>39.53</v>
      </c>
      <c r="I178" s="32">
        <f t="shared" ref="I178" si="83">I167+I177</f>
        <v>169.79000000000002</v>
      </c>
      <c r="J178" s="32">
        <f t="shared" ref="J178:L178" si="84">J167+J177</f>
        <v>1175.6100000000001</v>
      </c>
      <c r="K178" s="32"/>
      <c r="L178" s="32">
        <f t="shared" si="84"/>
        <v>178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39" t="s">
        <v>101</v>
      </c>
      <c r="F179" s="40">
        <v>150</v>
      </c>
      <c r="G179" s="40">
        <v>5</v>
      </c>
      <c r="H179" s="40">
        <v>5.4</v>
      </c>
      <c r="I179" s="40">
        <v>32.799999999999997</v>
      </c>
      <c r="J179" s="40">
        <v>196.8</v>
      </c>
      <c r="K179" s="41">
        <v>220.18</v>
      </c>
      <c r="L179" s="40">
        <v>20.55</v>
      </c>
    </row>
    <row r="180" spans="1:12" ht="15" x14ac:dyDescent="0.25">
      <c r="A180" s="23"/>
      <c r="B180" s="15"/>
      <c r="C180" s="11"/>
      <c r="D180" s="6"/>
      <c r="E180" s="42" t="s">
        <v>89</v>
      </c>
      <c r="F180" s="43">
        <v>40</v>
      </c>
      <c r="G180" s="43">
        <v>5.12</v>
      </c>
      <c r="H180" s="43">
        <v>2.6</v>
      </c>
      <c r="I180" s="43">
        <v>0.28000000000000003</v>
      </c>
      <c r="J180" s="43">
        <v>62.8</v>
      </c>
      <c r="K180" s="44">
        <v>220.78</v>
      </c>
      <c r="L180" s="43">
        <v>18.5</v>
      </c>
    </row>
    <row r="181" spans="1:12" ht="15" x14ac:dyDescent="0.25">
      <c r="A181" s="23"/>
      <c r="B181" s="15"/>
      <c r="C181" s="11"/>
      <c r="D181" s="7" t="s">
        <v>22</v>
      </c>
      <c r="E181" s="42" t="s">
        <v>58</v>
      </c>
      <c r="F181" s="43">
        <v>200</v>
      </c>
      <c r="G181" s="43">
        <v>3.58</v>
      </c>
      <c r="H181" s="43">
        <v>3.48</v>
      </c>
      <c r="I181" s="43">
        <v>11.62</v>
      </c>
      <c r="J181" s="43">
        <v>105.46</v>
      </c>
      <c r="K181" s="44">
        <v>300.77999999999997</v>
      </c>
      <c r="L181" s="43">
        <v>17.600000000000001</v>
      </c>
    </row>
    <row r="182" spans="1:12" ht="15" x14ac:dyDescent="0.25">
      <c r="A182" s="23"/>
      <c r="B182" s="15"/>
      <c r="C182" s="11"/>
      <c r="D182" s="7" t="s">
        <v>23</v>
      </c>
      <c r="E182" s="42" t="s">
        <v>40</v>
      </c>
      <c r="F182" s="43">
        <v>30</v>
      </c>
      <c r="G182" s="43">
        <v>2.58</v>
      </c>
      <c r="H182" s="43">
        <v>0.15</v>
      </c>
      <c r="I182" s="43">
        <v>16.2</v>
      </c>
      <c r="J182" s="43">
        <v>69.599999999999994</v>
      </c>
      <c r="K182" s="44">
        <v>600.28</v>
      </c>
      <c r="L182" s="43">
        <v>2.14</v>
      </c>
    </row>
    <row r="183" spans="1:12" ht="15" x14ac:dyDescent="0.25">
      <c r="A183" s="23"/>
      <c r="B183" s="15"/>
      <c r="C183" s="11"/>
      <c r="D183" s="7" t="s">
        <v>24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 t="s">
        <v>80</v>
      </c>
      <c r="F184" s="43">
        <v>80</v>
      </c>
      <c r="G184" s="43">
        <v>6</v>
      </c>
      <c r="H184" s="43">
        <v>3</v>
      </c>
      <c r="I184" s="43">
        <v>41</v>
      </c>
      <c r="J184" s="43">
        <v>152.84</v>
      </c>
      <c r="K184" s="44">
        <v>1017</v>
      </c>
      <c r="L184" s="43">
        <v>30.21</v>
      </c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500</v>
      </c>
      <c r="G186" s="19">
        <f t="shared" ref="G186:J186" si="85">SUM(G179:G185)</f>
        <v>22.28</v>
      </c>
      <c r="H186" s="19">
        <f t="shared" si="85"/>
        <v>14.63</v>
      </c>
      <c r="I186" s="19">
        <f t="shared" si="85"/>
        <v>101.89999999999999</v>
      </c>
      <c r="J186" s="19">
        <f t="shared" si="85"/>
        <v>587.5</v>
      </c>
      <c r="K186" s="25"/>
      <c r="L186" s="19">
        <f t="shared" ref="L186" si="86">SUM(L179:L185)</f>
        <v>89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 t="s">
        <v>102</v>
      </c>
      <c r="F187" s="43">
        <v>60</v>
      </c>
      <c r="G187" s="43">
        <v>0.36</v>
      </c>
      <c r="H187" s="43">
        <v>3.61</v>
      </c>
      <c r="I187" s="43">
        <v>1.79</v>
      </c>
      <c r="J187" s="43">
        <v>41.57</v>
      </c>
      <c r="K187" s="44">
        <v>17.05</v>
      </c>
      <c r="L187" s="43">
        <v>13.92</v>
      </c>
    </row>
    <row r="188" spans="1:12" ht="15" x14ac:dyDescent="0.25">
      <c r="A188" s="23"/>
      <c r="B188" s="15"/>
      <c r="C188" s="11"/>
      <c r="D188" s="7" t="s">
        <v>27</v>
      </c>
      <c r="E188" s="42" t="s">
        <v>48</v>
      </c>
      <c r="F188" s="43">
        <v>200</v>
      </c>
      <c r="G188" s="43">
        <v>3.61</v>
      </c>
      <c r="H188" s="43">
        <v>5.12</v>
      </c>
      <c r="I188" s="43">
        <v>8.14</v>
      </c>
      <c r="J188" s="43">
        <v>91.96</v>
      </c>
      <c r="K188" s="44">
        <v>100.94</v>
      </c>
      <c r="L188" s="43">
        <v>9.75</v>
      </c>
    </row>
    <row r="189" spans="1:12" ht="15" x14ac:dyDescent="0.25">
      <c r="A189" s="23"/>
      <c r="B189" s="15"/>
      <c r="C189" s="11"/>
      <c r="D189" s="7" t="s">
        <v>28</v>
      </c>
      <c r="E189" s="42" t="s">
        <v>81</v>
      </c>
      <c r="F189" s="43">
        <v>120</v>
      </c>
      <c r="G189" s="43">
        <v>8.34</v>
      </c>
      <c r="H189" s="43">
        <v>11.71</v>
      </c>
      <c r="I189" s="43">
        <v>12.42</v>
      </c>
      <c r="J189" s="43">
        <v>241.99</v>
      </c>
      <c r="K189" s="44">
        <v>898.03</v>
      </c>
      <c r="L189" s="43">
        <v>39.1</v>
      </c>
    </row>
    <row r="190" spans="1:12" ht="15" x14ac:dyDescent="0.25">
      <c r="A190" s="23"/>
      <c r="B190" s="15"/>
      <c r="C190" s="11"/>
      <c r="D190" s="7" t="s">
        <v>29</v>
      </c>
      <c r="E190" s="42" t="s">
        <v>54</v>
      </c>
      <c r="F190" s="43">
        <v>160</v>
      </c>
      <c r="G190" s="43">
        <v>8.85</v>
      </c>
      <c r="H190" s="43">
        <v>2.72</v>
      </c>
      <c r="I190" s="43">
        <v>38.4</v>
      </c>
      <c r="J190" s="43">
        <v>204.16</v>
      </c>
      <c r="K190" s="44">
        <v>811.05</v>
      </c>
      <c r="L190" s="43">
        <v>16.989999999999998</v>
      </c>
    </row>
    <row r="191" spans="1:12" ht="15" x14ac:dyDescent="0.25">
      <c r="A191" s="23"/>
      <c r="B191" s="15"/>
      <c r="C191" s="11"/>
      <c r="D191" s="7" t="s">
        <v>30</v>
      </c>
      <c r="E191" s="42" t="s">
        <v>49</v>
      </c>
      <c r="F191" s="43">
        <v>180</v>
      </c>
      <c r="G191" s="43">
        <v>0.81</v>
      </c>
      <c r="H191" s="43">
        <v>3.9</v>
      </c>
      <c r="I191" s="43">
        <v>21.25</v>
      </c>
      <c r="J191" s="43">
        <v>87.91</v>
      </c>
      <c r="K191" s="44">
        <v>639.07000000000005</v>
      </c>
      <c r="L191" s="43">
        <v>4.03</v>
      </c>
    </row>
    <row r="192" spans="1:12" ht="15" x14ac:dyDescent="0.25">
      <c r="A192" s="23"/>
      <c r="B192" s="15"/>
      <c r="C192" s="11"/>
      <c r="D192" s="7" t="s">
        <v>31</v>
      </c>
      <c r="E192" s="42" t="s">
        <v>40</v>
      </c>
      <c r="F192" s="43">
        <v>40</v>
      </c>
      <c r="G192" s="43">
        <v>3.44</v>
      </c>
      <c r="H192" s="43">
        <v>0.2</v>
      </c>
      <c r="I192" s="43">
        <v>21.6</v>
      </c>
      <c r="J192" s="43">
        <v>92.8</v>
      </c>
      <c r="K192" s="44">
        <v>600.33000000000004</v>
      </c>
      <c r="L192" s="43">
        <v>2.86</v>
      </c>
    </row>
    <row r="193" spans="1:12" ht="15" x14ac:dyDescent="0.25">
      <c r="A193" s="23"/>
      <c r="B193" s="15"/>
      <c r="C193" s="11"/>
      <c r="D193" s="7" t="s">
        <v>32</v>
      </c>
      <c r="E193" s="42" t="s">
        <v>45</v>
      </c>
      <c r="F193" s="43">
        <v>30</v>
      </c>
      <c r="G193" s="43">
        <v>2.19</v>
      </c>
      <c r="H193" s="43">
        <v>0.39</v>
      </c>
      <c r="I193" s="43">
        <v>10.92</v>
      </c>
      <c r="J193" s="43">
        <v>56.1</v>
      </c>
      <c r="K193" s="44">
        <v>600.29</v>
      </c>
      <c r="L193" s="43">
        <v>2.35</v>
      </c>
    </row>
    <row r="194" spans="1:12" ht="15" x14ac:dyDescent="0.25">
      <c r="A194" s="23"/>
      <c r="B194" s="15"/>
      <c r="C194" s="11"/>
      <c r="D194" s="6"/>
      <c r="E194" s="42" t="s">
        <v>66</v>
      </c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790</v>
      </c>
      <c r="G196" s="19">
        <f t="shared" ref="G196:J196" si="87">SUM(G187:G195)</f>
        <v>27.599999999999998</v>
      </c>
      <c r="H196" s="19">
        <f t="shared" si="87"/>
        <v>27.65</v>
      </c>
      <c r="I196" s="19">
        <f t="shared" si="87"/>
        <v>114.52</v>
      </c>
      <c r="J196" s="19">
        <f t="shared" si="87"/>
        <v>816.4899999999999</v>
      </c>
      <c r="K196" s="25"/>
      <c r="L196" s="19">
        <f t="shared" ref="L196" si="88">SUM(L187:L195)</f>
        <v>89</v>
      </c>
    </row>
    <row r="197" spans="1:12" ht="15" x14ac:dyDescent="0.2">
      <c r="A197" s="29">
        <f>A179</f>
        <v>2</v>
      </c>
      <c r="B197" s="30">
        <f>B179</f>
        <v>5</v>
      </c>
      <c r="C197" s="51" t="s">
        <v>4</v>
      </c>
      <c r="D197" s="52"/>
      <c r="E197" s="31"/>
      <c r="F197" s="32">
        <f>F186+F196</f>
        <v>1290</v>
      </c>
      <c r="G197" s="32">
        <f t="shared" ref="G197" si="89">G186+G196</f>
        <v>49.879999999999995</v>
      </c>
      <c r="H197" s="32">
        <f t="shared" ref="H197" si="90">H186+H196</f>
        <v>42.28</v>
      </c>
      <c r="I197" s="32">
        <f t="shared" ref="I197" si="91">I186+I196</f>
        <v>216.42</v>
      </c>
      <c r="J197" s="32">
        <f t="shared" ref="J197:L197" si="92">J186+J196</f>
        <v>1403.9899999999998</v>
      </c>
      <c r="K197" s="32"/>
      <c r="L197" s="32">
        <f t="shared" si="92"/>
        <v>178</v>
      </c>
    </row>
    <row r="198" spans="1:12" x14ac:dyDescent="0.2">
      <c r="A198" s="27"/>
      <c r="B198" s="28"/>
      <c r="C198" s="53" t="s">
        <v>5</v>
      </c>
      <c r="D198" s="53"/>
      <c r="E198" s="53"/>
      <c r="F198" s="34">
        <f>(F24+F43+F63+F82+F102+F121+F140+F159+F178+F197)/(IF(F24=0,0,1)+IF(F43=0,0,1)+IF(F63=0,0,1)+IF(F82=0,0,1)+IF(F102=0,0,1)+IF(F121=0,0,1)+IF(F140=0,0,1)+IF(F159=0,0,1)+IF(F178=0,0,1)+IF(F197=0,0,1))</f>
        <v>1224.5</v>
      </c>
      <c r="G198" s="34">
        <f t="shared" ref="G198:J198" si="93">(G24+G43+G63+G82+G102+G121+G140+G159+G178+G197)/(IF(G24=0,0,1)+IF(G43=0,0,1)+IF(G63=0,0,1)+IF(G82=0,0,1)+IF(G102=0,0,1)+IF(G121=0,0,1)+IF(G140=0,0,1)+IF(G159=0,0,1)+IF(G178=0,0,1)+IF(G197=0,0,1))</f>
        <v>40.762999999999998</v>
      </c>
      <c r="H198" s="34">
        <f t="shared" si="93"/>
        <v>40.905999999999992</v>
      </c>
      <c r="I198" s="34">
        <f t="shared" si="93"/>
        <v>172.90600000000001</v>
      </c>
      <c r="J198" s="34">
        <f t="shared" si="93"/>
        <v>1197.7719999999999</v>
      </c>
      <c r="K198" s="34"/>
      <c r="L198" s="34">
        <f t="shared" ref="L198" si="94">(L24+L43+L63+L82+L102+L121+L140+L159+L178+L197)/(IF(L24=0,0,1)+IF(L43=0,0,1)+IF(L63=0,0,1)+IF(L82=0,0,1)+IF(L102=0,0,1)+IF(L121=0,0,1)+IF(L140=0,0,1)+IF(L159=0,0,1)+IF(L178=0,0,1)+IF(L197=0,0,1))</f>
        <v>178</v>
      </c>
    </row>
  </sheetData>
  <mergeCells count="14">
    <mergeCell ref="C1:E1"/>
    <mergeCell ref="H1:K1"/>
    <mergeCell ref="H2:K2"/>
    <mergeCell ref="C43:D43"/>
    <mergeCell ref="C63:D63"/>
    <mergeCell ref="C82:D82"/>
    <mergeCell ref="C102:D102"/>
    <mergeCell ref="C24:D24"/>
    <mergeCell ref="C198:E198"/>
    <mergeCell ref="C197:D197"/>
    <mergeCell ref="C121:D121"/>
    <mergeCell ref="C140:D140"/>
    <mergeCell ref="C159:D159"/>
    <mergeCell ref="C178:D17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2025-03-04T07:49:34Z</dcterms:modified>
</cp:coreProperties>
</file>